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<sst xmlns="http://schemas.openxmlformats.org/spreadsheetml/2006/main" count="129" uniqueCount="106">
  <si>
    <t xml:space="preserve">Приложение 4                                                     </t>
  </si>
  <si>
    <t xml:space="preserve"> к решению Алексеевского сельского                 </t>
  </si>
  <si>
    <t>Совета депутатов от 00.12.2022 ПРОЕКТ</t>
  </si>
  <si>
    <t>от 27.10.2017 № 27-78р</t>
  </si>
  <si>
    <t xml:space="preserve">Приложение 6                                                         </t>
  </si>
  <si>
    <t xml:space="preserve">         к решению Пойловского сельского                 </t>
  </si>
  <si>
    <t xml:space="preserve">   </t>
  </si>
  <si>
    <t xml:space="preserve">            </t>
  </si>
  <si>
    <t xml:space="preserve">Совета депутатов </t>
  </si>
  <si>
    <t>от 27.12.2018 № 39-134р</t>
  </si>
  <si>
    <t xml:space="preserve">Распределение бюджетных ассигнований по разделам и 
подразделам бюджетной классификации расходов 
 на 2023  год и плановый период 2024-2025 годов </t>
  </si>
  <si>
    <t>(тыс.руб)</t>
  </si>
  <si>
    <t>№ строки</t>
  </si>
  <si>
    <t xml:space="preserve">Наименование показателей бюджетной классификации </t>
  </si>
  <si>
    <t>КБК</t>
  </si>
  <si>
    <t xml:space="preserve">Раздел-подраздел </t>
  </si>
  <si>
    <t>2023 год</t>
  </si>
  <si>
    <t>2024 год</t>
  </si>
  <si>
    <t>2025 год</t>
  </si>
  <si>
    <t>Раздел</t>
  </si>
  <si>
    <t>2</t>
  </si>
  <si>
    <t>3</t>
  </si>
  <si>
    <t>4</t>
  </si>
  <si>
    <t>5</t>
  </si>
  <si>
    <t>6</t>
  </si>
  <si>
    <t>Администрация Алексеевского сельсовета</t>
  </si>
  <si>
    <t>Общегосударственные вопросы</t>
  </si>
  <si>
    <t>01</t>
  </si>
  <si>
    <t>0100</t>
  </si>
  <si>
    <t xml:space="preserve">Функционирование высшего должностного лица субъекта РФ и  МО </t>
  </si>
  <si>
    <t>0102</t>
  </si>
  <si>
    <t>Функционирование Правительства РФ, высших исполнительных органов государственных субъектов РФ, 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</si>
  <si>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</si>
  <si>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</si>
  <si>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</si>
  <si>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</si>
  <si>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</si>
  <si>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</si>
  <si>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</si>
  <si>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</si>
  <si>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</t>
  </si>
  <si>
    <t>0200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</si>
  <si>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</si>
  <si>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</si>
  <si>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</si>
  <si>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</si>
  <si>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</si>
  <si>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</si>
  <si>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</si>
  <si>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</si>
  <si>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</si>
  <si>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</si>
  <si>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</si>
  <si>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</si>
  <si>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</si>
  <si>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0400</t>
  </si>
  <si>
    <t>Дорожное хозяйство (дорожные фонды)</t>
  </si>
  <si>
    <t>0409</t>
  </si>
  <si>
    <t>Жилищно-коммунальное хозяйство</t>
  </si>
  <si>
    <t>05</t>
  </si>
  <si>
    <t>0500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</si>
  <si>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</si>
  <si>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</si>
  <si>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</si>
  <si>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</si>
  <si>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</si>
  <si>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</si>
  <si>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</si>
  <si>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</si>
  <si>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Образование</t>
  </si>
  <si>
    <t>07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</si>
  <si>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</si>
  <si>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</si>
  <si>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</si>
  <si>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</si>
  <si>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</si>
  <si>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</si>
  <si>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</si>
  <si>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</si>
  <si>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Культура,кинематография</t>
  </si>
  <si>
    <t>08</t>
  </si>
  <si>
    <t>0800</t>
  </si>
  <si>
    <t>Культура</t>
  </si>
  <si>
    <t>0801</t>
  </si>
  <si>
    <t>Социальная политика</t>
  </si>
  <si>
    <t>10</t>
  </si>
  <si>
    <t>1000</t>
  </si>
  <si>
    <t>Пенсионное обеспечение</t>
  </si>
  <si>
    <t>1001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</si>
  <si>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</si>
  <si>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</si>
  <si>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</si>
  <si>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</si>
  <si>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</si>
  <si>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11</t>
  </si>
  <si>
    <t>1100</t>
  </si>
  <si>
    <t>Другие вопросы в области физической культуры и спорта</t>
  </si>
  <si>
    <t>1105</t>
  </si>
  <si>
    <t>Средства массовой информации</t>
  </si>
  <si>
    <t>Телевидение и радиовещание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</si>
  <si>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</si>
  <si>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</si>
  <si>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</si>
  <si>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</si>
  <si>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Условно утвержденные расходы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</si>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</sst>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wrapText="1"/>
    </xf>
    <xf numFmtId="2" fontId="1" fillId="33" borderId="10" xfId="0" applyNumberFormat="1" applyFont="1" applyFill="1" applyBorder="1" applyAlignment="1">
      <alignment horizontal="right" wrapText="1"/>
    </xf>
    <xf numFmtId="2" fontId="1" fillId="33" borderId="10" xfId="0" applyNumberFormat="1" applyFont="1" applyFill="1" applyBorder="1" applyAlignment="1">
      <alignment horizontal="right" vertical="top" wrapText="1"/>
    </xf>
    <xf numFmtId="164" fontId="1" fillId="33" borderId="1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E40" sqref="E40"/>
    </sheetView>
  </sheetViews>
  <sheetFormatPr defaultColWidth="8.8515625" defaultRowHeight="12.75"/>
  <cols>
    <col min="1" max="1" width="5.7109375" style="1" customWidth="1"/>
    <col min="2" max="2" width="41.57421875" style="1" customWidth="1"/>
    <col min="3" max="3" width="0" style="1" hidden="1" customWidth="1"/>
    <col min="4" max="4" width="9.140625" style="1" customWidth="1"/>
    <col min="5" max="5" width="11.8515625" style="1" customWidth="1"/>
    <col min="6" max="6" width="9.28125" style="1" customWidth="1"/>
    <col min="7" max="7" width="11.7109375" style="1" customWidth="1"/>
    <col min="8" max="30" width="15.7109375" style="1" customWidth="1"/>
    <col min="31" max="16384" width="8.8515625" style="1" customWidth="1"/>
  </cols>
  <sheetData>
    <row r="1" spans="4:7" ht="20.25" customHeight="1">
      <c r="D1" s="24" t="s">
        <v>0</v>
      </c>
      <c r="E1" s="24"/>
      <c r="F1" s="24"/>
      <c r="G1" s="24"/>
    </row>
    <row r="2" spans="4:7" ht="15.75">
      <c r="D2" s="26" t="s">
        <v>1</v>
      </c>
      <c r="E2" s="26"/>
      <c r="F2" s="26"/>
      <c r="G2" s="26"/>
    </row>
    <row r="3" spans="4:7" ht="15" customHeight="1">
      <c r="D3" s="24" t="s">
        <v>2</v>
      </c>
      <c r="E3" s="24"/>
      <c r="F3" s="24"/>
      <c r="G3" s="24"/>
    </row>
    <row r="4" spans="4:7" ht="18.75" customHeight="1" hidden="1">
      <c r="D4" s="2" t="s">
        <v>3</v>
      </c>
      <c r="E4" s="2"/>
      <c r="F4" s="2"/>
      <c r="G4" s="2"/>
    </row>
    <row r="5" spans="4:7" ht="15.75" hidden="1">
      <c r="D5" s="24" t="s">
        <v>4</v>
      </c>
      <c r="E5" s="24"/>
      <c r="F5" s="24"/>
      <c r="G5" s="24"/>
    </row>
    <row r="6" spans="4:7" ht="15.75" hidden="1">
      <c r="D6" s="26" t="s">
        <v>5</v>
      </c>
      <c r="E6" s="26"/>
      <c r="F6" s="26"/>
      <c r="G6" s="26"/>
    </row>
    <row r="7" spans="2:7" ht="15.75" hidden="1">
      <c r="B7" s="1" t="s">
        <v>6</v>
      </c>
      <c r="C7" s="1" t="s">
        <v>7</v>
      </c>
      <c r="D7" s="24" t="s">
        <v>8</v>
      </c>
      <c r="E7" s="24"/>
      <c r="F7" s="24"/>
      <c r="G7" s="24"/>
    </row>
    <row r="8" spans="4:7" ht="21" customHeight="1" hidden="1">
      <c r="D8" s="22" t="s">
        <v>9</v>
      </c>
      <c r="E8" s="22"/>
      <c r="F8" s="22"/>
      <c r="G8" s="22"/>
    </row>
    <row r="9" spans="2:7" ht="57.75" customHeight="1">
      <c r="B9" s="23" t="s">
        <v>10</v>
      </c>
      <c r="C9" s="23"/>
      <c r="D9" s="23"/>
      <c r="E9" s="23"/>
      <c r="F9" s="23"/>
      <c r="G9" s="23"/>
    </row>
    <row r="10" spans="2:7" ht="15.75" customHeight="1">
      <c r="B10" s="24"/>
      <c r="C10" s="24"/>
      <c r="D10" s="2"/>
      <c r="E10" s="2"/>
      <c r="F10" s="3"/>
      <c r="G10" s="3"/>
    </row>
    <row r="11" spans="2:7" ht="13.5" customHeight="1">
      <c r="B11" s="24"/>
      <c r="C11" s="24"/>
      <c r="D11" s="2"/>
      <c r="E11" s="2"/>
      <c r="G11" s="1" t="s">
        <v>11</v>
      </c>
    </row>
    <row r="12" spans="1:7" ht="15.75" customHeight="1">
      <c r="A12" s="25" t="s">
        <v>12</v>
      </c>
      <c r="B12" s="25" t="s">
        <v>13</v>
      </c>
      <c r="C12" s="5" t="s">
        <v>14</v>
      </c>
      <c r="D12" s="25" t="s">
        <v>15</v>
      </c>
      <c r="E12" s="25" t="s">
        <v>16</v>
      </c>
      <c r="F12" s="25" t="s">
        <v>17</v>
      </c>
      <c r="G12" s="25" t="s">
        <v>18</v>
      </c>
    </row>
    <row r="13" spans="1:7" ht="30" customHeight="1">
      <c r="A13" s="25"/>
      <c r="B13" s="25"/>
      <c r="C13" s="4" t="s">
        <v>19</v>
      </c>
      <c r="D13" s="25"/>
      <c r="E13" s="25"/>
      <c r="F13" s="25"/>
      <c r="G13" s="25"/>
    </row>
    <row r="14" spans="1:7" ht="15.75">
      <c r="A14" s="6">
        <v>1</v>
      </c>
      <c r="B14" s="7" t="s">
        <v>20</v>
      </c>
      <c r="C14" s="8" t="s">
        <v>20</v>
      </c>
      <c r="D14" s="8" t="s">
        <v>21</v>
      </c>
      <c r="E14" s="8" t="s">
        <v>22</v>
      </c>
      <c r="F14" s="8" t="s">
        <v>23</v>
      </c>
      <c r="G14" s="8" t="s">
        <v>24</v>
      </c>
    </row>
    <row r="15" spans="1:7" ht="30" customHeight="1">
      <c r="A15" s="6">
        <v>1</v>
      </c>
      <c r="B15" s="9" t="s">
        <v>25</v>
      </c>
      <c r="C15" s="8"/>
      <c r="D15" s="10"/>
      <c r="E15" s="11">
        <f>E59</f>
        <v>7985.840000000001</v>
      </c>
      <c r="F15" s="11">
        <f>F59</f>
        <v>6343.780000000002</v>
      </c>
      <c r="G15" s="11">
        <f>G59</f>
        <v>6278.499999999999</v>
      </c>
    </row>
    <row r="16" spans="1:7" ht="15.75">
      <c r="A16" s="6">
        <v>2</v>
      </c>
      <c r="B16" s="9" t="s">
        <v>26</v>
      </c>
      <c r="C16" s="10" t="s">
        <v>27</v>
      </c>
      <c r="D16" s="10" t="s">
        <v>28</v>
      </c>
      <c r="E16" s="12">
        <f>E17+E18+E20+E21</f>
        <v>4483.1</v>
      </c>
      <c r="F16" s="12">
        <f>F17+F18+F19+F20+F21</f>
        <v>4478.1</v>
      </c>
      <c r="G16" s="13">
        <f>G17+G18+G19+G20+G21</f>
        <v>4484.8</v>
      </c>
    </row>
    <row r="17" spans="1:7" ht="37.5" customHeight="1">
      <c r="A17" s="6">
        <v>3</v>
      </c>
      <c r="B17" s="9" t="s">
        <v>29</v>
      </c>
      <c r="C17" s="10" t="s">
        <v>27</v>
      </c>
      <c r="D17" s="10" t="s">
        <v>30</v>
      </c>
      <c r="E17" s="14">
        <v>1020.9</v>
      </c>
      <c r="F17" s="14">
        <v>1020.9</v>
      </c>
      <c r="G17" s="14">
        <v>1020.9</v>
      </c>
    </row>
    <row r="18" spans="1:7" ht="63">
      <c r="A18" s="6">
        <v>4</v>
      </c>
      <c r="B18" s="9" t="s">
        <v>31</v>
      </c>
      <c r="C18" s="10" t="s">
        <v>27</v>
      </c>
      <c r="D18" s="10" t="s">
        <v>32</v>
      </c>
      <c r="E18" s="14">
        <v>3405.4</v>
      </c>
      <c r="F18" s="15">
        <v>3405.4</v>
      </c>
      <c r="G18" s="14">
        <v>3412.1</v>
      </c>
    </row>
    <row r="19" spans="1:7" ht="31.5" hidden="1">
      <c r="A19" s="6">
        <v>5</v>
      </c>
      <c r="B19" s="9" t="s">
        <v>33</v>
      </c>
      <c r="C19" s="10"/>
      <c r="D19" s="10" t="s">
        <v>34</v>
      </c>
      <c r="E19" s="14">
        <v>0</v>
      </c>
      <c r="F19" s="14">
        <v>0</v>
      </c>
      <c r="G19" s="14">
        <v>0</v>
      </c>
    </row>
    <row r="20" spans="1:7" ht="15.75">
      <c r="A20" s="6">
        <v>5</v>
      </c>
      <c r="B20" s="9" t="s">
        <v>35</v>
      </c>
      <c r="C20" s="10" t="s">
        <v>27</v>
      </c>
      <c r="D20" s="10" t="s">
        <v>36</v>
      </c>
      <c r="E20" s="14">
        <v>10</v>
      </c>
      <c r="F20" s="14">
        <v>5</v>
      </c>
      <c r="G20" s="14">
        <v>5</v>
      </c>
    </row>
    <row r="21" spans="1:7" ht="16.5" customHeight="1">
      <c r="A21" s="6">
        <v>6</v>
      </c>
      <c r="B21" s="9" t="s">
        <v>37</v>
      </c>
      <c r="C21" s="10" t="s">
        <v>27</v>
      </c>
      <c r="D21" s="10" t="s">
        <v>38</v>
      </c>
      <c r="E21" s="14">
        <v>46.8</v>
      </c>
      <c r="F21" s="14">
        <v>46.8</v>
      </c>
      <c r="G21" s="14">
        <v>46.8</v>
      </c>
    </row>
    <row r="22" spans="1:7" ht="15.75">
      <c r="A22" s="6">
        <v>7</v>
      </c>
      <c r="B22" s="9" t="s">
        <v>39</v>
      </c>
      <c r="C22" s="10" t="s">
        <v>40</v>
      </c>
      <c r="D22" s="10" t="s">
        <v>41</v>
      </c>
      <c r="E22" s="14">
        <f>E23</f>
        <v>101.81</v>
      </c>
      <c r="F22" s="14">
        <f>SUM(F23)</f>
        <v>96.6</v>
      </c>
      <c r="G22" s="14">
        <f>G23</f>
        <v>0</v>
      </c>
    </row>
    <row r="23" spans="1:7" ht="31.5">
      <c r="A23" s="6">
        <v>8</v>
      </c>
      <c r="B23" s="9" t="s">
        <v>42</v>
      </c>
      <c r="C23" s="10" t="s">
        <v>40</v>
      </c>
      <c r="D23" s="10" t="s">
        <v>43</v>
      </c>
      <c r="E23" s="14">
        <v>101.81</v>
      </c>
      <c r="F23" s="14">
        <v>96.6</v>
      </c>
      <c r="G23" s="14">
        <v>0</v>
      </c>
    </row>
    <row r="24" spans="1:7" ht="31.5">
      <c r="A24" s="6">
        <v>9</v>
      </c>
      <c r="B24" s="9" t="s">
        <v>44</v>
      </c>
      <c r="C24" s="10" t="s">
        <v>45</v>
      </c>
      <c r="D24" s="10" t="s">
        <v>46</v>
      </c>
      <c r="E24" s="14">
        <f>E26+E27+E25</f>
        <v>5</v>
      </c>
      <c r="F24" s="14">
        <f>F26+F27+F25</f>
        <v>5</v>
      </c>
      <c r="G24" s="14">
        <f>G26+G27+G25</f>
        <v>5</v>
      </c>
    </row>
    <row r="25" spans="1:9" ht="63">
      <c r="A25" s="6">
        <v>10</v>
      </c>
      <c r="B25" s="9" t="s">
        <v>47</v>
      </c>
      <c r="C25" s="10"/>
      <c r="D25" s="10" t="s">
        <v>48</v>
      </c>
      <c r="E25" s="14">
        <v>5</v>
      </c>
      <c r="F25" s="14">
        <v>5</v>
      </c>
      <c r="G25" s="14">
        <v>5</v>
      </c>
      <c r="I25" s="16"/>
    </row>
    <row r="26" spans="1:7" ht="24.75" customHeight="1" hidden="1">
      <c r="A26" s="6">
        <v>11</v>
      </c>
      <c r="B26" s="9" t="s">
        <v>49</v>
      </c>
      <c r="C26" s="10" t="s">
        <v>45</v>
      </c>
      <c r="D26" s="10" t="s">
        <v>50</v>
      </c>
      <c r="E26" s="14">
        <v>0</v>
      </c>
      <c r="F26" s="14">
        <v>0</v>
      </c>
      <c r="G26" s="14">
        <v>0</v>
      </c>
    </row>
    <row r="27" spans="1:7" ht="47.25" hidden="1">
      <c r="A27" s="6">
        <v>13</v>
      </c>
      <c r="B27" s="9" t="s">
        <v>51</v>
      </c>
      <c r="C27" s="10" t="s">
        <v>45</v>
      </c>
      <c r="D27" s="10" t="s">
        <v>52</v>
      </c>
      <c r="E27" s="14"/>
      <c r="F27" s="14"/>
      <c r="G27" s="14"/>
    </row>
    <row r="28" spans="1:7" ht="15.75">
      <c r="A28" s="6">
        <v>12</v>
      </c>
      <c r="B28" s="9" t="s">
        <v>53</v>
      </c>
      <c r="C28" s="10" t="s">
        <v>54</v>
      </c>
      <c r="D28" s="10" t="s">
        <v>55</v>
      </c>
      <c r="E28" s="14">
        <f>E29</f>
        <v>808.8</v>
      </c>
      <c r="F28" s="14">
        <f>F29</f>
        <v>469.5</v>
      </c>
      <c r="G28" s="14">
        <f>G29</f>
        <v>497</v>
      </c>
    </row>
    <row r="29" spans="1:7" ht="19.5" customHeight="1">
      <c r="A29" s="6">
        <v>13</v>
      </c>
      <c r="B29" s="9" t="s">
        <v>56</v>
      </c>
      <c r="C29" s="10" t="s">
        <v>54</v>
      </c>
      <c r="D29" s="10" t="s">
        <v>57</v>
      </c>
      <c r="E29" s="14">
        <v>808.8</v>
      </c>
      <c r="F29" s="14">
        <v>469.5</v>
      </c>
      <c r="G29" s="14">
        <v>497</v>
      </c>
    </row>
    <row r="30" spans="1:7" ht="15.75">
      <c r="A30" s="6">
        <v>14</v>
      </c>
      <c r="B30" s="9" t="s">
        <v>58</v>
      </c>
      <c r="C30" s="10" t="s">
        <v>59</v>
      </c>
      <c r="D30" s="10" t="s">
        <v>60</v>
      </c>
      <c r="E30" s="14">
        <f>E31</f>
        <v>483.13</v>
      </c>
      <c r="F30" s="14">
        <f>F31</f>
        <v>307.27</v>
      </c>
      <c r="G30" s="14">
        <f>G31</f>
        <v>307.27</v>
      </c>
    </row>
    <row r="31" spans="1:7" ht="15.75">
      <c r="A31" s="6">
        <v>15</v>
      </c>
      <c r="B31" s="9" t="s">
        <v>61</v>
      </c>
      <c r="C31" s="10" t="s">
        <v>59</v>
      </c>
      <c r="D31" s="10" t="s">
        <v>62</v>
      </c>
      <c r="E31" s="14">
        <v>483.13</v>
      </c>
      <c r="F31" s="14">
        <v>307.27</v>
      </c>
      <c r="G31" s="14">
        <v>307.27</v>
      </c>
    </row>
    <row r="32" spans="1:7" ht="31.5" hidden="1">
      <c r="A32" s="6">
        <v>18</v>
      </c>
      <c r="B32" s="9" t="s">
        <v>63</v>
      </c>
      <c r="C32" s="10" t="s">
        <v>59</v>
      </c>
      <c r="D32" s="10" t="s">
        <v>64</v>
      </c>
      <c r="E32" s="14">
        <v>369.5</v>
      </c>
      <c r="F32" s="14">
        <v>369.5</v>
      </c>
      <c r="G32" s="14">
        <v>369.5</v>
      </c>
    </row>
    <row r="33" spans="1:7" ht="15.75" hidden="1">
      <c r="A33" s="6">
        <v>19</v>
      </c>
      <c r="B33" s="9" t="s">
        <v>65</v>
      </c>
      <c r="C33" s="10" t="s">
        <v>66</v>
      </c>
      <c r="D33" s="10"/>
      <c r="E33" s="14">
        <f>E34</f>
        <v>520</v>
      </c>
      <c r="F33" s="14">
        <f>F34</f>
        <v>520</v>
      </c>
      <c r="G33" s="14">
        <f>G34</f>
        <v>520</v>
      </c>
    </row>
    <row r="34" spans="1:7" ht="31.5" hidden="1">
      <c r="A34" s="6">
        <v>20</v>
      </c>
      <c r="B34" s="9" t="s">
        <v>67</v>
      </c>
      <c r="C34" s="10" t="s">
        <v>66</v>
      </c>
      <c r="D34" s="10" t="s">
        <v>68</v>
      </c>
      <c r="E34" s="14">
        <v>520</v>
      </c>
      <c r="F34" s="14">
        <v>520</v>
      </c>
      <c r="G34" s="14">
        <v>520</v>
      </c>
    </row>
    <row r="35" spans="1:7" ht="15.75" hidden="1">
      <c r="A35" s="6">
        <v>21</v>
      </c>
      <c r="B35" s="9" t="s">
        <v>69</v>
      </c>
      <c r="C35" s="10" t="s">
        <v>70</v>
      </c>
      <c r="D35" s="10"/>
      <c r="E35" s="14">
        <f>SUM(E36:E39)</f>
        <v>695626.9000000001</v>
      </c>
      <c r="F35" s="14">
        <f>SUM(F36:F39)</f>
        <v>695626.9000000001</v>
      </c>
      <c r="G35" s="14">
        <f>SUM(G36:G39)</f>
        <v>695626.9000000001</v>
      </c>
    </row>
    <row r="36" spans="1:7" ht="15.75" hidden="1">
      <c r="A36" s="6">
        <v>22</v>
      </c>
      <c r="B36" s="9" t="s">
        <v>71</v>
      </c>
      <c r="C36" s="10" t="s">
        <v>70</v>
      </c>
      <c r="D36" s="10" t="s">
        <v>72</v>
      </c>
      <c r="E36" s="14">
        <v>144440.2</v>
      </c>
      <c r="F36" s="14">
        <v>144440.2</v>
      </c>
      <c r="G36" s="14">
        <v>144440.2</v>
      </c>
    </row>
    <row r="37" spans="1:7" ht="15.75" hidden="1">
      <c r="A37" s="6">
        <v>23</v>
      </c>
      <c r="B37" s="9" t="s">
        <v>73</v>
      </c>
      <c r="C37" s="10" t="s">
        <v>70</v>
      </c>
      <c r="D37" s="10" t="s">
        <v>74</v>
      </c>
      <c r="E37" s="14">
        <v>525961.1</v>
      </c>
      <c r="F37" s="14">
        <v>525961.1</v>
      </c>
      <c r="G37" s="14">
        <v>525961.1</v>
      </c>
    </row>
    <row r="38" spans="1:7" ht="31.5" hidden="1">
      <c r="A38" s="6">
        <v>24</v>
      </c>
      <c r="B38" s="9" t="s">
        <v>75</v>
      </c>
      <c r="C38" s="10" t="s">
        <v>70</v>
      </c>
      <c r="D38" s="10" t="s">
        <v>76</v>
      </c>
      <c r="E38" s="14">
        <v>9711.8</v>
      </c>
      <c r="F38" s="14">
        <v>9711.8</v>
      </c>
      <c r="G38" s="14">
        <v>9711.8</v>
      </c>
    </row>
    <row r="39" spans="1:7" ht="15.75" hidden="1">
      <c r="A39" s="6">
        <v>25</v>
      </c>
      <c r="B39" s="9" t="s">
        <v>77</v>
      </c>
      <c r="C39" s="10" t="s">
        <v>70</v>
      </c>
      <c r="D39" s="10" t="s">
        <v>78</v>
      </c>
      <c r="E39" s="14">
        <v>15513.8</v>
      </c>
      <c r="F39" s="14">
        <v>15513.8</v>
      </c>
      <c r="G39" s="14">
        <v>15513.8</v>
      </c>
    </row>
    <row r="40" spans="1:7" ht="15.75">
      <c r="A40" s="6">
        <v>16</v>
      </c>
      <c r="B40" s="9" t="s">
        <v>79</v>
      </c>
      <c r="C40" s="10" t="s">
        <v>80</v>
      </c>
      <c r="D40" s="10" t="s">
        <v>81</v>
      </c>
      <c r="E40" s="14">
        <f>E41</f>
        <v>2075</v>
      </c>
      <c r="F40" s="14">
        <f>F41</f>
        <v>802.25</v>
      </c>
      <c r="G40" s="14">
        <f>G41</f>
        <v>641.74</v>
      </c>
    </row>
    <row r="41" spans="1:7" ht="15.75">
      <c r="A41" s="6">
        <v>17</v>
      </c>
      <c r="B41" s="9" t="s">
        <v>82</v>
      </c>
      <c r="C41" s="10" t="s">
        <v>80</v>
      </c>
      <c r="D41" s="10" t="s">
        <v>83</v>
      </c>
      <c r="E41" s="14">
        <v>2075</v>
      </c>
      <c r="F41" s="14">
        <v>802.25</v>
      </c>
      <c r="G41" s="14">
        <v>641.74</v>
      </c>
    </row>
    <row r="42" spans="1:7" ht="15.75">
      <c r="A42" s="6">
        <v>18</v>
      </c>
      <c r="B42" s="9" t="s">
        <v>84</v>
      </c>
      <c r="C42" s="10" t="s">
        <v>85</v>
      </c>
      <c r="D42" s="10" t="s">
        <v>86</v>
      </c>
      <c r="E42" s="14">
        <f>E43</f>
        <v>24</v>
      </c>
      <c r="F42" s="14">
        <f>SUM(F43)</f>
        <v>24</v>
      </c>
      <c r="G42" s="14">
        <f>G43</f>
        <v>24</v>
      </c>
    </row>
    <row r="43" spans="1:7" ht="15" customHeight="1">
      <c r="A43" s="6">
        <v>19</v>
      </c>
      <c r="B43" s="9" t="s">
        <v>87</v>
      </c>
      <c r="C43" s="10" t="s">
        <v>85</v>
      </c>
      <c r="D43" s="10" t="s">
        <v>88</v>
      </c>
      <c r="E43" s="14">
        <v>24</v>
      </c>
      <c r="F43" s="14">
        <v>24</v>
      </c>
      <c r="G43" s="14">
        <v>24</v>
      </c>
    </row>
    <row r="44" spans="1:7" ht="15.75" hidden="1">
      <c r="A44" s="6">
        <v>32</v>
      </c>
      <c r="B44" s="9" t="s">
        <v>89</v>
      </c>
      <c r="C44" s="10"/>
      <c r="D44" s="10"/>
      <c r="E44" s="14"/>
      <c r="F44" s="14"/>
      <c r="G44" s="14"/>
    </row>
    <row r="45" spans="1:7" ht="15.75" hidden="1">
      <c r="A45" s="6">
        <v>33</v>
      </c>
      <c r="B45" s="9" t="s">
        <v>90</v>
      </c>
      <c r="C45" s="10"/>
      <c r="D45" s="10"/>
      <c r="E45" s="14"/>
      <c r="F45" s="14"/>
      <c r="G45" s="14"/>
    </row>
    <row r="46" spans="1:7" ht="15.75" hidden="1">
      <c r="A46" s="6">
        <v>34</v>
      </c>
      <c r="B46" s="9" t="s">
        <v>91</v>
      </c>
      <c r="C46" s="10"/>
      <c r="D46" s="10"/>
      <c r="E46" s="14"/>
      <c r="F46" s="14"/>
      <c r="G46" s="14"/>
    </row>
    <row r="47" spans="1:7" ht="31.5" hidden="1">
      <c r="A47" s="6">
        <v>35</v>
      </c>
      <c r="B47" s="9" t="s">
        <v>92</v>
      </c>
      <c r="C47" s="10"/>
      <c r="D47" s="10"/>
      <c r="E47" s="14"/>
      <c r="F47" s="14"/>
      <c r="G47" s="14"/>
    </row>
    <row r="48" spans="1:7" ht="15.75" hidden="1">
      <c r="A48" s="6">
        <v>22</v>
      </c>
      <c r="B48" s="9" t="s">
        <v>93</v>
      </c>
      <c r="C48" s="10" t="s">
        <v>94</v>
      </c>
      <c r="D48" s="10" t="s">
        <v>95</v>
      </c>
      <c r="E48" s="14">
        <v>0</v>
      </c>
      <c r="F48" s="14"/>
      <c r="G48" s="14"/>
    </row>
    <row r="49" spans="1:7" ht="31.5" hidden="1">
      <c r="A49" s="6">
        <v>23</v>
      </c>
      <c r="B49" s="9" t="s">
        <v>96</v>
      </c>
      <c r="C49" s="10" t="s">
        <v>94</v>
      </c>
      <c r="D49" s="10" t="s">
        <v>97</v>
      </c>
      <c r="E49" s="14">
        <v>0</v>
      </c>
      <c r="F49" s="14"/>
      <c r="G49" s="14"/>
    </row>
    <row r="50" spans="1:7" ht="15.75" hidden="1">
      <c r="A50" s="6">
        <v>38</v>
      </c>
      <c r="B50" s="9" t="s">
        <v>98</v>
      </c>
      <c r="C50" s="10"/>
      <c r="D50" s="10"/>
      <c r="E50" s="14"/>
      <c r="F50" s="14"/>
      <c r="G50" s="14"/>
    </row>
    <row r="51" spans="1:7" ht="15.75" hidden="1">
      <c r="A51" s="6">
        <v>39</v>
      </c>
      <c r="B51" s="9" t="s">
        <v>99</v>
      </c>
      <c r="C51" s="10"/>
      <c r="D51" s="10"/>
      <c r="E51" s="14"/>
      <c r="F51" s="14"/>
      <c r="G51" s="14"/>
    </row>
    <row r="52" spans="1:7" ht="63" hidden="1">
      <c r="A52" s="6">
        <v>40</v>
      </c>
      <c r="B52" s="9" t="s">
        <v>100</v>
      </c>
      <c r="C52" s="10"/>
      <c r="D52" s="10"/>
      <c r="E52" s="14"/>
      <c r="F52" s="14"/>
      <c r="G52" s="14"/>
    </row>
    <row r="53" spans="1:7" ht="63" hidden="1">
      <c r="A53" s="6">
        <v>41</v>
      </c>
      <c r="B53" s="9" t="s">
        <v>101</v>
      </c>
      <c r="C53" s="10"/>
      <c r="D53" s="10"/>
      <c r="E53" s="14"/>
      <c r="F53" s="14"/>
      <c r="G53" s="14"/>
    </row>
    <row r="54" spans="1:7" ht="15.75" hidden="1">
      <c r="A54" s="6">
        <v>42</v>
      </c>
      <c r="B54" s="9" t="s">
        <v>102</v>
      </c>
      <c r="C54" s="10"/>
      <c r="D54" s="10"/>
      <c r="E54" s="14"/>
      <c r="F54" s="14"/>
      <c r="G54" s="14"/>
    </row>
    <row r="55" spans="1:7" ht="63" hidden="1">
      <c r="A55" s="6">
        <v>43</v>
      </c>
      <c r="B55" s="9" t="s">
        <v>103</v>
      </c>
      <c r="C55" s="10"/>
      <c r="D55" s="10"/>
      <c r="E55" s="14"/>
      <c r="F55" s="14"/>
      <c r="G55" s="14"/>
    </row>
    <row r="56" spans="1:7" ht="15.75">
      <c r="A56" s="6">
        <v>20</v>
      </c>
      <c r="B56" s="9" t="s">
        <v>93</v>
      </c>
      <c r="C56" s="10"/>
      <c r="D56" s="10" t="s">
        <v>95</v>
      </c>
      <c r="E56" s="14">
        <f>SUM(E57)</f>
        <v>5</v>
      </c>
      <c r="F56" s="14">
        <f>SUM(F57)</f>
        <v>5</v>
      </c>
      <c r="G56" s="14">
        <f>SUM(G57)</f>
        <v>5</v>
      </c>
    </row>
    <row r="57" spans="1:7" ht="31.5">
      <c r="A57" s="6">
        <v>21</v>
      </c>
      <c r="B57" s="9" t="s">
        <v>96</v>
      </c>
      <c r="C57" s="10"/>
      <c r="D57" s="10" t="s">
        <v>97</v>
      </c>
      <c r="E57" s="14">
        <v>5</v>
      </c>
      <c r="F57" s="14">
        <v>5</v>
      </c>
      <c r="G57" s="14">
        <v>5</v>
      </c>
    </row>
    <row r="58" spans="1:7" ht="15.75">
      <c r="A58" s="6">
        <v>22</v>
      </c>
      <c r="B58" s="9" t="s">
        <v>104</v>
      </c>
      <c r="C58" s="10"/>
      <c r="D58" s="10"/>
      <c r="E58" s="14"/>
      <c r="F58" s="14">
        <v>156.06</v>
      </c>
      <c r="G58" s="14">
        <v>313.69</v>
      </c>
    </row>
    <row r="59" spans="1:7" s="21" customFormat="1" ht="15.75">
      <c r="A59" s="17">
        <v>22</v>
      </c>
      <c r="B59" s="18" t="s">
        <v>105</v>
      </c>
      <c r="C59" s="19"/>
      <c r="D59" s="19"/>
      <c r="E59" s="20">
        <f>E16+E22+E24+E28+E30+E40+E42+E56</f>
        <v>7985.840000000001</v>
      </c>
      <c r="F59" s="20">
        <f>F16+F22+F24+F28+F30+F40+F42+F56+F58</f>
        <v>6343.780000000002</v>
      </c>
      <c r="G59" s="20">
        <f>G16+G22+G24+G28+G30+G40+G42+G56+G58</f>
        <v>6278.499999999999</v>
      </c>
    </row>
  </sheetData>
  <sheetProtection selectLockedCells="1" selectUnlockedCells="1"/>
  <mergeCells count="16">
    <mergeCell ref="D1:G1"/>
    <mergeCell ref="D2:G2"/>
    <mergeCell ref="D3:G3"/>
    <mergeCell ref="D5:G5"/>
    <mergeCell ref="D6:G6"/>
    <mergeCell ref="D7:G7"/>
    <mergeCell ref="D8:G8"/>
    <mergeCell ref="B9:G9"/>
    <mergeCell ref="B10:C10"/>
    <mergeCell ref="B11:C11"/>
    <mergeCell ref="A12:A13"/>
    <mergeCell ref="B12:B13"/>
    <mergeCell ref="D12:D13"/>
    <mergeCell ref="E12:E13"/>
    <mergeCell ref="F12:F13"/>
    <mergeCell ref="G12:G13"/>
  </mergeCells>
  <printOptions/>
  <pageMargins left="1.18125" right="0.19652777777777777" top="0.3930555555555555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2022-11-11T03:08:10Z</dcterms:modified>
  <cp:category/>
  <cp:version/>
  <cp:contentType/>
  <cp:contentStatus/>
</cp:coreProperties>
</file>