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<sst xmlns="http://schemas.openxmlformats.org/spreadsheetml/2006/main" count="301" uniqueCount="124">
  <si>
    <t xml:space="preserve">                                                                                                                к решению Пойловского сельского Совета </t>
  </si>
  <si>
    <t>к решению Пойловского сельского</t>
  </si>
  <si>
    <t xml:space="preserve">Совета депутатов </t>
  </si>
  <si>
    <t>от 27.10.2017 № 27-78р</t>
  </si>
  <si>
    <t>Приложение 4</t>
  </si>
  <si>
    <t>от 27.12.2018 № 39-134р</t>
  </si>
  <si>
    <t>Доходы местного бюджета</t>
  </si>
  <si>
    <t>(тыс.руб.)</t>
  </si>
  <si>
    <t>№ строки</t>
  </si>
  <si>
    <t>Показатели бюджетной классификации по доходам</t>
  </si>
  <si>
    <t>Утверждено
на 2016 год</t>
  </si>
  <si>
    <t>Утверждено на 2017 год</t>
  </si>
  <si>
    <t>Утверждено  на 2018 год</t>
  </si>
  <si>
    <t>Наименование кода классификации доходов бюджета</t>
  </si>
  <si>
    <t>код главного администратора</t>
  </si>
  <si>
    <t>код  подгруппы, статьи, подстатьи</t>
  </si>
  <si>
    <t>код элемента</t>
  </si>
  <si>
    <t>код группы подвида</t>
  </si>
  <si>
    <t>код аналитической группы подвида</t>
  </si>
  <si>
    <t>ВСЕГО</t>
  </si>
  <si>
    <t>Налоговые и неналоговые доходы</t>
  </si>
  <si>
    <t>000</t>
  </si>
  <si>
    <t>10000000</t>
  </si>
  <si>
    <t>00</t>
  </si>
  <si>
    <t>0000</t>
  </si>
  <si>
    <t>НАЛОГИ НА ПРИБЫЛЬ, ДОХОДЫ</t>
  </si>
  <si>
    <t>182</t>
  </si>
  <si>
    <t>10100000</t>
  </si>
  <si>
    <t>Налог на доходы физических лиц</t>
  </si>
  <si>
    <t>10102000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</si>
  <si>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</si>
  <si>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</si>
  <si>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</si>
  <si>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10102010</t>
  </si>
  <si>
    <t>1000</t>
  </si>
  <si>
    <t>НАЛОГИ НА ТОВАРЫ, РЕАЛИЗУЕМЫЕ НА ТЕРРИТОРИИ РОССИЙСКОЙ ФЕДЕРАЦИИ</t>
  </si>
  <si>
    <t>10300000</t>
  </si>
  <si>
    <t>Акцизы по подакцизным товарам (продукции), производимым на территории Российской Федерации</t>
  </si>
  <si>
    <t>100</t>
  </si>
  <si>
    <t>10302000</t>
  </si>
  <si>
    <t>Доходы от уплаты акцизов топливо,подлежащие распределению между бюджетами субъектов Российской Федерации и местными бюджетами с учетом установленных дифферецированных нормативов отчислений в местные бюджеты</t>
  </si>
  <si>
    <t>Доходы от уплаты акцизов на моторные масла для дизельных и (или)ькарбюраторных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</si>
  <si>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</si>
  <si>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дифферецированных нормативов отчислений в местные бюджеты</t>
  </si>
  <si>
    <t>НАЛОГИ НА СОВОКУПНЫЙ ДОХОД</t>
  </si>
  <si>
    <t>10500000</t>
  </si>
  <si>
    <t xml:space="preserve">Единый сельскохозяйственный налог </t>
  </si>
  <si>
    <t>10503000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</si>
  <si>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</si>
  <si>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</t>
  </si>
  <si>
    <t>НАЛОГИ НА ИМУЩЕСТВО</t>
  </si>
  <si>
    <t>10600000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</si>
  <si>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</si>
  <si>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</si>
  <si>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</si>
  <si>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</si>
  <si>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</si>
  <si>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</si>
  <si>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</si>
  <si>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2000</t>
  </si>
  <si>
    <t>10606043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</si>
  <si>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</si>
  <si>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</si>
  <si>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</si>
  <si>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</si>
  <si>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</si>
  <si>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действий.совершаемых консульскими учреждениями Российской Федерации</t>
  </si>
  <si>
    <t>837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</si>
  <si>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</si>
  <si>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</si>
  <si>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</si>
  <si>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 xml:space="preserve">ПРОЧИЕ НЕНАЛОГОВЫЕ ДОХОДЫ               </t>
  </si>
  <si>
    <t>11700000</t>
  </si>
  <si>
    <t xml:space="preserve">Средства самообложения граждан          </t>
  </si>
  <si>
    <t>11714000</t>
  </si>
  <si>
    <t>150</t>
  </si>
  <si>
    <t>Средства     самообложения      граждан,зачисляемые в бюджеты сельских поселений</t>
  </si>
  <si>
    <t>11714030</t>
  </si>
  <si>
    <t>ДОХОДЫ   ОТ   ПРОДАЖИ   МАТЕРИАЛЬНЫХ   И НЕМАТЕРИАЛЬНЫХ АКТИВОВ</t>
  </si>
  <si>
    <t>11400000</t>
  </si>
  <si>
    <t xml:space="preserve">Доходы    от    реализации    имущества,
находящегося   в    государственной    и
муниципальной     собственности      (за
исключением   имущества   бюджетных    и
автономных учреждений, а также имущества
государственных     и      муниципальных
унитарных  предприятий,  в   том   числе
казенных)                               
</t>
  </si>
  <si>
    <t>11402000</t>
  </si>
  <si>
    <t xml:space="preserve">Доходы    от    реализации    имущества,
находящегося в  собственности  поселений
(за исключением имущества  муниципальных
бюджетных  и  автономных  учреждений,  а
также имущества муниципальных  унитарных
предприятий, в том  числе  казенных),  в
части  реализации  основных  средств  по
указанному имуществу                    
</t>
  </si>
  <si>
    <t>11402053</t>
  </si>
  <si>
    <t>410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</si>
  <si>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</si>
  <si>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</si>
  <si>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</si>
  <si>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</si>
  <si>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20210000</t>
  </si>
  <si>
    <t>Дотации на выравнивание  бюджетной обеспеченности</t>
  </si>
  <si>
    <t>20210001</t>
  </si>
  <si>
    <t>Дотации бюджетам сельских поселений на выравнивание  бюджетной обеспеченности.</t>
  </si>
  <si>
    <t>20215001</t>
  </si>
  <si>
    <t>Субвенции бюджетам бюджетной системы Российской Федерации</t>
  </si>
  <si>
    <t>20235000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</si>
  <si>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</si>
  <si>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</si>
  <si>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</si>
  <si>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</si>
  <si>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</t>
  </si>
  <si>
    <t>Субвенции местным бюджетам на выполнение передаваемых полномочий субъектов Российской Федерации</t>
  </si>
  <si>
    <t>20230024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</si>
  <si>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</si>
  <si>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 судебной власти</t>
  </si>
  <si>
    <t>7514</t>
  </si>
  <si>
    <t>Иные межбюджетные трансферты</t>
  </si>
  <si>
    <t>20240000</t>
  </si>
  <si>
    <t>Прочие межбюджетные трансферты, передаваемые бюджетам поселений</t>
  </si>
  <si>
    <t>20249999</t>
  </si>
  <si>
    <t>Прочие межбюджетные трансферты, передаваемые бюджетам сельских поселений</t>
  </si>
  <si>
    <t>к решению Алексеевского сельского</t>
  </si>
  <si>
    <t>802</t>
  </si>
  <si>
    <t>ИТОГО</t>
  </si>
  <si>
    <t xml:space="preserve">Субсидии бюджетам сельских поселений на  создания дорожного фонда </t>
  </si>
  <si>
    <t>Приложение  2</t>
  </si>
  <si>
    <t>Совета депутатов от  00.12.2022     ПРОЕКТ</t>
  </si>
  <si>
    <t>Утверждено
на 2023 год</t>
  </si>
  <si>
    <t>Утверждено на 2024 год</t>
  </si>
  <si>
    <t>Утверждено  на 2025 од</t>
  </si>
  <si>
    <t>10302231</t>
  </si>
  <si>
    <t>10302241</t>
  </si>
  <si>
    <t>10302251</t>
  </si>
  <si>
    <t>10302261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</si>
</sst>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"/>
    <numFmt numFmtId="175" formatCode="0.0000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Palatino Linotype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Palatino Linotype"/>
      <family val="1"/>
    </font>
    <font>
      <sz val="10"/>
      <name val="Palatino Linotype"/>
      <family val="1"/>
    </font>
    <font>
      <sz val="12"/>
      <color indexed="8"/>
      <name val="Calibri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" fontId="1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wrapText="1" shrinkToFit="1"/>
    </xf>
    <xf numFmtId="0" fontId="4" fillId="0" borderId="0" xfId="53" applyNumberFormat="1" applyFont="1" applyFill="1" applyBorder="1" applyAlignment="1" applyProtection="1">
      <alignment vertical="top" wrapText="1"/>
      <protection locked="0"/>
    </xf>
    <xf numFmtId="0" fontId="6" fillId="0" borderId="0" xfId="53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10" xfId="53" applyNumberFormat="1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3" fontId="3" fillId="33" borderId="10" xfId="33" applyFont="1" applyFill="1" applyBorder="1" applyAlignment="1">
      <alignment horizontal="left" vertical="top" wrapText="1"/>
      <protection/>
    </xf>
    <xf numFmtId="49" fontId="3" fillId="33" borderId="10" xfId="33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33" applyNumberFormat="1" applyFont="1" applyFill="1" applyBorder="1" applyAlignment="1">
      <alignment horizontal="left" vertical="center" wrapText="1"/>
      <protection/>
    </xf>
    <xf numFmtId="49" fontId="3" fillId="33" borderId="10" xfId="33" applyNumberFormat="1" applyFont="1" applyFill="1" applyBorder="1" applyAlignment="1">
      <alignment horizontal="left" vertical="center"/>
      <protection/>
    </xf>
    <xf numFmtId="49" fontId="3" fillId="33" borderId="10" xfId="33" applyNumberFormat="1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vertical="top" wrapText="1"/>
    </xf>
    <xf numFmtId="0" fontId="10" fillId="0" borderId="10" xfId="53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53" applyNumberFormat="1" applyFont="1" applyFill="1" applyBorder="1" applyAlignment="1" applyProtection="1">
      <alignment horizontal="center" vertical="top" wrapText="1"/>
      <protection/>
    </xf>
    <xf numFmtId="0" fontId="6" fillId="0" borderId="0" xfId="53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172" fontId="8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PageLayoutView="0" workbookViewId="0" topLeftCell="A1">
      <selection activeCell="B15" sqref="B15:M63"/>
    </sheetView>
  </sheetViews>
  <sheetFormatPr defaultColWidth="9.00390625" defaultRowHeight="12.75"/>
  <cols>
    <col min="1" max="1" width="5.625" style="1" customWidth="1"/>
    <col min="2" max="2" width="35.875" style="1" customWidth="1"/>
    <col min="3" max="3" width="5.75390625" style="1" customWidth="1"/>
    <col min="4" max="4" width="9.875" style="1" customWidth="1"/>
    <col min="5" max="5" width="4.25390625" style="1" customWidth="1"/>
    <col min="6" max="7" width="5.875" style="1" customWidth="1"/>
    <col min="8" max="10" width="0" style="1" hidden="1" customWidth="1"/>
    <col min="11" max="13" width="10.375" style="1" customWidth="1"/>
    <col min="14" max="15" width="9.125" style="1" customWidth="1"/>
    <col min="16" max="16" width="9.375" style="1" customWidth="1"/>
    <col min="17" max="16384" width="9.125" style="1" customWidth="1"/>
  </cols>
  <sheetData>
    <row r="1" spans="1:12" ht="19.5" customHeight="1">
      <c r="A1" s="2"/>
      <c r="B1" s="2"/>
      <c r="C1" s="2"/>
      <c r="D1" s="2"/>
      <c r="E1" s="41" t="s">
        <v>115</v>
      </c>
      <c r="F1" s="41"/>
      <c r="G1" s="41"/>
      <c r="H1" s="41"/>
      <c r="I1" s="41"/>
      <c r="J1" s="41"/>
      <c r="K1" s="41"/>
      <c r="L1" s="41"/>
    </row>
    <row r="2" spans="1:12" ht="19.5" customHeight="1">
      <c r="A2" s="3" t="s">
        <v>0</v>
      </c>
      <c r="B2" s="3"/>
      <c r="C2" s="3"/>
      <c r="D2" s="3"/>
      <c r="E2" s="41" t="s">
        <v>111</v>
      </c>
      <c r="F2" s="41"/>
      <c r="G2" s="41"/>
      <c r="H2" s="41"/>
      <c r="I2" s="41"/>
      <c r="J2" s="41"/>
      <c r="K2" s="41"/>
      <c r="L2" s="41"/>
    </row>
    <row r="3" spans="1:12" ht="16.5" customHeight="1">
      <c r="A3" s="4"/>
      <c r="B3" s="3"/>
      <c r="C3" s="3"/>
      <c r="D3" s="3"/>
      <c r="E3" s="41" t="s">
        <v>116</v>
      </c>
      <c r="F3" s="41"/>
      <c r="G3" s="41"/>
      <c r="H3" s="41"/>
      <c r="I3" s="41"/>
      <c r="J3" s="41"/>
      <c r="K3" s="41"/>
      <c r="L3" s="41"/>
    </row>
    <row r="4" spans="1:12" ht="26.25" customHeight="1" hidden="1">
      <c r="A4" s="4"/>
      <c r="B4" s="3"/>
      <c r="C4" s="3"/>
      <c r="D4" s="3"/>
      <c r="E4" s="42" t="s">
        <v>3</v>
      </c>
      <c r="F4" s="42"/>
      <c r="G4" s="42"/>
      <c r="H4" s="42"/>
      <c r="I4" s="42"/>
      <c r="J4" s="42"/>
      <c r="K4" s="42"/>
      <c r="L4" s="42"/>
    </row>
    <row r="5" spans="1:12" ht="28.5" customHeight="1" hidden="1">
      <c r="A5" s="3"/>
      <c r="B5" s="3"/>
      <c r="C5" s="3"/>
      <c r="D5" s="3"/>
      <c r="E5" s="41" t="s">
        <v>4</v>
      </c>
      <c r="F5" s="41"/>
      <c r="G5" s="41"/>
      <c r="H5" s="41"/>
      <c r="I5" s="41"/>
      <c r="J5" s="41"/>
      <c r="K5" s="41"/>
      <c r="L5" s="41"/>
    </row>
    <row r="6" spans="1:12" ht="23.25" customHeight="1" hidden="1">
      <c r="A6" s="3"/>
      <c r="B6" s="3"/>
      <c r="C6" s="3"/>
      <c r="D6" s="3"/>
      <c r="E6" s="41" t="s">
        <v>1</v>
      </c>
      <c r="F6" s="41"/>
      <c r="G6" s="41"/>
      <c r="H6" s="41"/>
      <c r="I6" s="41"/>
      <c r="J6" s="41"/>
      <c r="K6" s="41"/>
      <c r="L6" s="41"/>
    </row>
    <row r="7" spans="1:12" ht="28.5" customHeight="1" hidden="1">
      <c r="A7" s="3"/>
      <c r="B7" s="3"/>
      <c r="C7" s="3"/>
      <c r="D7" s="3"/>
      <c r="E7" s="41" t="s">
        <v>2</v>
      </c>
      <c r="F7" s="41"/>
      <c r="G7" s="41"/>
      <c r="H7" s="41"/>
      <c r="I7" s="41"/>
      <c r="J7" s="41"/>
      <c r="K7" s="41"/>
      <c r="L7" s="41"/>
    </row>
    <row r="8" spans="1:13" ht="18.75" customHeight="1" hidden="1">
      <c r="A8" s="5"/>
      <c r="B8" s="5"/>
      <c r="C8" s="5"/>
      <c r="D8" s="5"/>
      <c r="E8" s="42" t="s">
        <v>5</v>
      </c>
      <c r="F8" s="42"/>
      <c r="G8" s="42"/>
      <c r="H8" s="42"/>
      <c r="I8" s="42"/>
      <c r="J8" s="42"/>
      <c r="K8" s="42"/>
      <c r="L8" s="42"/>
      <c r="M8" s="42"/>
    </row>
    <row r="9" spans="1:13" ht="19.5" customHeight="1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" customHeight="1">
      <c r="A10" s="45"/>
      <c r="B10" s="45"/>
      <c r="C10" s="45"/>
      <c r="D10" s="45"/>
      <c r="E10" s="45"/>
      <c r="F10" s="45"/>
      <c r="G10" s="45"/>
      <c r="M10" s="1" t="s">
        <v>7</v>
      </c>
    </row>
    <row r="11" spans="1:7" ht="3.75" customHeight="1" hidden="1">
      <c r="A11" s="6"/>
      <c r="B11" s="6"/>
      <c r="C11" s="6"/>
      <c r="D11" s="6"/>
      <c r="E11" s="6"/>
      <c r="F11" s="6"/>
      <c r="G11" s="6"/>
    </row>
    <row r="12" spans="1:13" s="8" customFormat="1" ht="15.75" customHeight="1">
      <c r="A12" s="46" t="s">
        <v>8</v>
      </c>
      <c r="B12" s="47" t="s">
        <v>9</v>
      </c>
      <c r="C12" s="47"/>
      <c r="D12" s="47"/>
      <c r="E12" s="47"/>
      <c r="F12" s="47"/>
      <c r="G12" s="47"/>
      <c r="H12" s="43" t="s">
        <v>10</v>
      </c>
      <c r="I12" s="43" t="s">
        <v>11</v>
      </c>
      <c r="J12" s="43" t="s">
        <v>12</v>
      </c>
      <c r="K12" s="43" t="s">
        <v>117</v>
      </c>
      <c r="L12" s="43" t="s">
        <v>118</v>
      </c>
      <c r="M12" s="43" t="s">
        <v>119</v>
      </c>
    </row>
    <row r="13" spans="1:13" s="8" customFormat="1" ht="84.75" customHeight="1">
      <c r="A13" s="46"/>
      <c r="B13" s="9" t="s">
        <v>13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43"/>
      <c r="I13" s="43"/>
      <c r="J13" s="43"/>
      <c r="K13" s="43"/>
      <c r="L13" s="43"/>
      <c r="M13" s="43"/>
    </row>
    <row r="14" spans="1:13" ht="15" customHeight="1">
      <c r="A14" s="10"/>
      <c r="B14" s="11">
        <v>1</v>
      </c>
      <c r="C14" s="40">
        <v>2</v>
      </c>
      <c r="D14" s="40"/>
      <c r="E14" s="40"/>
      <c r="F14" s="40"/>
      <c r="G14" s="40"/>
      <c r="H14" s="12"/>
      <c r="I14" s="12"/>
      <c r="J14" s="12"/>
      <c r="K14" s="13">
        <v>4</v>
      </c>
      <c r="L14" s="13">
        <v>5</v>
      </c>
      <c r="M14" s="13">
        <v>5</v>
      </c>
    </row>
    <row r="15" spans="1:13" ht="15.75">
      <c r="A15" s="15">
        <v>1</v>
      </c>
      <c r="B15" s="15" t="s">
        <v>19</v>
      </c>
      <c r="C15" s="16"/>
      <c r="D15" s="16"/>
      <c r="E15" s="16"/>
      <c r="F15" s="16"/>
      <c r="G15" s="16"/>
      <c r="H15" s="17"/>
      <c r="I15" s="17"/>
      <c r="J15" s="17"/>
      <c r="K15" s="17">
        <f>K16+K48</f>
        <v>7947.91</v>
      </c>
      <c r="L15" s="17">
        <f>L16+L48</f>
        <v>6343.78</v>
      </c>
      <c r="M15" s="17">
        <f>M16+M48</f>
        <v>6278.5</v>
      </c>
    </row>
    <row r="16" spans="1:13" ht="15.75">
      <c r="A16" s="19">
        <v>2</v>
      </c>
      <c r="B16" s="20" t="s">
        <v>20</v>
      </c>
      <c r="C16" s="21" t="s">
        <v>21</v>
      </c>
      <c r="D16" s="21" t="s">
        <v>22</v>
      </c>
      <c r="E16" s="21" t="s">
        <v>23</v>
      </c>
      <c r="F16" s="21" t="s">
        <v>24</v>
      </c>
      <c r="G16" s="21" t="s">
        <v>21</v>
      </c>
      <c r="H16" s="17"/>
      <c r="I16" s="17"/>
      <c r="J16" s="17"/>
      <c r="K16" s="17">
        <f>K17+K20+K29+K39+K42+K45+K26</f>
        <v>1074.8</v>
      </c>
      <c r="L16" s="17">
        <f>L17+L20+L29+L39+L42+L45+L26</f>
        <v>1111.7</v>
      </c>
      <c r="M16" s="17">
        <f>M17+M20+M29+M39+M42+M45+M26</f>
        <v>1152.5</v>
      </c>
    </row>
    <row r="17" spans="1:13" ht="31.5">
      <c r="A17" s="19">
        <v>3</v>
      </c>
      <c r="B17" s="20" t="s">
        <v>25</v>
      </c>
      <c r="C17" s="21" t="s">
        <v>26</v>
      </c>
      <c r="D17" s="21" t="s">
        <v>27</v>
      </c>
      <c r="E17" s="21" t="s">
        <v>23</v>
      </c>
      <c r="F17" s="21" t="s">
        <v>24</v>
      </c>
      <c r="G17" s="21" t="s">
        <v>21</v>
      </c>
      <c r="H17" s="17"/>
      <c r="I17" s="17"/>
      <c r="J17" s="17"/>
      <c r="K17" s="17">
        <f aca="true" t="shared" si="0" ref="K17:M18">K18</f>
        <v>258</v>
      </c>
      <c r="L17" s="17">
        <f t="shared" si="0"/>
        <v>263.2</v>
      </c>
      <c r="M17" s="17">
        <f t="shared" si="0"/>
        <v>268.5</v>
      </c>
    </row>
    <row r="18" spans="1:13" ht="15.75">
      <c r="A18" s="19">
        <v>4</v>
      </c>
      <c r="B18" s="20" t="s">
        <v>28</v>
      </c>
      <c r="C18" s="21" t="s">
        <v>26</v>
      </c>
      <c r="D18" s="21" t="s">
        <v>29</v>
      </c>
      <c r="E18" s="21" t="s">
        <v>30</v>
      </c>
      <c r="F18" s="21" t="s">
        <v>24</v>
      </c>
      <c r="G18" s="21" t="s">
        <v>31</v>
      </c>
      <c r="H18" s="17"/>
      <c r="I18" s="17"/>
      <c r="J18" s="17"/>
      <c r="K18" s="17">
        <f t="shared" si="0"/>
        <v>258</v>
      </c>
      <c r="L18" s="17">
        <f t="shared" si="0"/>
        <v>263.2</v>
      </c>
      <c r="M18" s="17">
        <f t="shared" si="0"/>
        <v>268.5</v>
      </c>
    </row>
    <row r="19" spans="1:13" ht="206.25" customHeight="1">
      <c r="A19" s="19">
        <v>5</v>
      </c>
      <c r="B19" s="22" t="s">
        <v>32</v>
      </c>
      <c r="C19" s="23">
        <v>182</v>
      </c>
      <c r="D19" s="21" t="s">
        <v>33</v>
      </c>
      <c r="E19" s="21" t="s">
        <v>30</v>
      </c>
      <c r="F19" s="21" t="s">
        <v>34</v>
      </c>
      <c r="G19" s="21" t="s">
        <v>31</v>
      </c>
      <c r="H19" s="17"/>
      <c r="I19" s="17"/>
      <c r="J19" s="17"/>
      <c r="K19" s="17">
        <v>258</v>
      </c>
      <c r="L19" s="17">
        <v>263.2</v>
      </c>
      <c r="M19" s="17">
        <v>268.5</v>
      </c>
    </row>
    <row r="20" spans="1:13" ht="49.5" customHeight="1">
      <c r="A20" s="19">
        <v>6</v>
      </c>
      <c r="B20" s="24" t="s">
        <v>35</v>
      </c>
      <c r="C20" s="25" t="s">
        <v>21</v>
      </c>
      <c r="D20" s="25" t="s">
        <v>36</v>
      </c>
      <c r="E20" s="26" t="s">
        <v>23</v>
      </c>
      <c r="F20" s="27" t="s">
        <v>24</v>
      </c>
      <c r="G20" s="28" t="s">
        <v>21</v>
      </c>
      <c r="H20" s="17"/>
      <c r="I20" s="17"/>
      <c r="J20" s="17"/>
      <c r="K20" s="17">
        <f>K22+K23+K24+K25</f>
        <v>443.8</v>
      </c>
      <c r="L20" s="17">
        <f>L22+L23+L24+L25</f>
        <v>469.5</v>
      </c>
      <c r="M20" s="17">
        <f>M22+M23+M24+M25</f>
        <v>496.99999999999994</v>
      </c>
    </row>
    <row r="21" spans="1:13" ht="46.5" customHeight="1">
      <c r="A21" s="19">
        <v>7</v>
      </c>
      <c r="B21" s="24" t="s">
        <v>37</v>
      </c>
      <c r="C21" s="25" t="s">
        <v>38</v>
      </c>
      <c r="D21" s="25" t="s">
        <v>39</v>
      </c>
      <c r="E21" s="26" t="s">
        <v>30</v>
      </c>
      <c r="F21" s="27" t="s">
        <v>24</v>
      </c>
      <c r="G21" s="28" t="s">
        <v>31</v>
      </c>
      <c r="H21" s="17"/>
      <c r="I21" s="17"/>
      <c r="J21" s="17"/>
      <c r="K21" s="17">
        <f>K22+K23+K24+K25</f>
        <v>443.8</v>
      </c>
      <c r="L21" s="17">
        <f>L22+L23+L24+L25</f>
        <v>469.5</v>
      </c>
      <c r="M21" s="17">
        <f>M22+M23+M24+M25</f>
        <v>496.99999999999994</v>
      </c>
    </row>
    <row r="22" spans="1:13" ht="126">
      <c r="A22" s="29">
        <v>8</v>
      </c>
      <c r="B22" s="30" t="s">
        <v>40</v>
      </c>
      <c r="C22" s="25" t="s">
        <v>38</v>
      </c>
      <c r="D22" s="25" t="s">
        <v>120</v>
      </c>
      <c r="E22" s="26" t="s">
        <v>30</v>
      </c>
      <c r="F22" s="27" t="s">
        <v>24</v>
      </c>
      <c r="G22" s="28" t="s">
        <v>31</v>
      </c>
      <c r="H22" s="17"/>
      <c r="I22" s="17"/>
      <c r="J22" s="17"/>
      <c r="K22" s="17">
        <v>210.2</v>
      </c>
      <c r="L22" s="17">
        <v>224</v>
      </c>
      <c r="M22" s="17">
        <v>237.7</v>
      </c>
    </row>
    <row r="23" spans="1:13" ht="173.25">
      <c r="A23" s="19">
        <v>9</v>
      </c>
      <c r="B23" s="31" t="s">
        <v>41</v>
      </c>
      <c r="C23" s="25" t="s">
        <v>38</v>
      </c>
      <c r="D23" s="25" t="s">
        <v>121</v>
      </c>
      <c r="E23" s="26" t="s">
        <v>30</v>
      </c>
      <c r="F23" s="27" t="s">
        <v>24</v>
      </c>
      <c r="G23" s="28" t="s">
        <v>31</v>
      </c>
      <c r="H23" s="17"/>
      <c r="I23" s="17"/>
      <c r="J23" s="17"/>
      <c r="K23" s="17">
        <v>1.4</v>
      </c>
      <c r="L23" s="17">
        <v>1.5</v>
      </c>
      <c r="M23" s="17">
        <v>1.6</v>
      </c>
    </row>
    <row r="24" spans="1:13" ht="141.75">
      <c r="A24" s="19">
        <v>10</v>
      </c>
      <c r="B24" s="30" t="s">
        <v>42</v>
      </c>
      <c r="C24" s="25" t="s">
        <v>38</v>
      </c>
      <c r="D24" s="25" t="s">
        <v>122</v>
      </c>
      <c r="E24" s="26" t="s">
        <v>30</v>
      </c>
      <c r="F24" s="27" t="s">
        <v>24</v>
      </c>
      <c r="G24" s="28" t="s">
        <v>31</v>
      </c>
      <c r="H24" s="17"/>
      <c r="I24" s="17"/>
      <c r="J24" s="17"/>
      <c r="K24" s="17">
        <v>259.9</v>
      </c>
      <c r="L24" s="17">
        <v>273.3</v>
      </c>
      <c r="M24" s="17">
        <v>287</v>
      </c>
    </row>
    <row r="25" spans="1:13" ht="130.5" customHeight="1">
      <c r="A25" s="19">
        <v>11</v>
      </c>
      <c r="B25" s="30" t="s">
        <v>43</v>
      </c>
      <c r="C25" s="25" t="s">
        <v>38</v>
      </c>
      <c r="D25" s="25" t="s">
        <v>123</v>
      </c>
      <c r="E25" s="26" t="s">
        <v>30</v>
      </c>
      <c r="F25" s="27" t="s">
        <v>24</v>
      </c>
      <c r="G25" s="28" t="s">
        <v>31</v>
      </c>
      <c r="H25" s="17"/>
      <c r="I25" s="17"/>
      <c r="J25" s="17"/>
      <c r="K25" s="17">
        <v>-27.7</v>
      </c>
      <c r="L25" s="17">
        <v>-29.3</v>
      </c>
      <c r="M25" s="17">
        <v>-29.3</v>
      </c>
    </row>
    <row r="26" spans="1:13" ht="31.5" customHeight="1">
      <c r="A26" s="19">
        <v>12</v>
      </c>
      <c r="B26" s="20" t="s">
        <v>44</v>
      </c>
      <c r="C26" s="32" t="s">
        <v>21</v>
      </c>
      <c r="D26" s="33" t="s">
        <v>45</v>
      </c>
      <c r="E26" s="26" t="s">
        <v>23</v>
      </c>
      <c r="F26" s="27" t="s">
        <v>24</v>
      </c>
      <c r="G26" s="28" t="s">
        <v>21</v>
      </c>
      <c r="H26" s="17"/>
      <c r="I26" s="17"/>
      <c r="J26" s="17"/>
      <c r="K26" s="17">
        <f aca="true" t="shared" si="1" ref="K26:M27">K27</f>
        <v>82</v>
      </c>
      <c r="L26" s="17">
        <f t="shared" si="1"/>
        <v>84</v>
      </c>
      <c r="M26" s="17">
        <f t="shared" si="1"/>
        <v>87</v>
      </c>
    </row>
    <row r="27" spans="1:13" ht="31.5">
      <c r="A27" s="19">
        <v>13</v>
      </c>
      <c r="B27" s="20" t="s">
        <v>46</v>
      </c>
      <c r="C27" s="34">
        <v>182</v>
      </c>
      <c r="D27" s="33" t="s">
        <v>47</v>
      </c>
      <c r="E27" s="33" t="s">
        <v>30</v>
      </c>
      <c r="F27" s="33" t="s">
        <v>24</v>
      </c>
      <c r="G27" s="33" t="s">
        <v>31</v>
      </c>
      <c r="H27" s="17"/>
      <c r="I27" s="17"/>
      <c r="J27" s="17"/>
      <c r="K27" s="17">
        <f t="shared" si="1"/>
        <v>82</v>
      </c>
      <c r="L27" s="17">
        <f t="shared" si="1"/>
        <v>84</v>
      </c>
      <c r="M27" s="17">
        <f t="shared" si="1"/>
        <v>87</v>
      </c>
    </row>
    <row r="28" spans="1:13" ht="94.5">
      <c r="A28" s="19">
        <v>14</v>
      </c>
      <c r="B28" s="20" t="s">
        <v>48</v>
      </c>
      <c r="C28" s="34">
        <v>182</v>
      </c>
      <c r="D28" s="33" t="s">
        <v>49</v>
      </c>
      <c r="E28" s="33" t="s">
        <v>30</v>
      </c>
      <c r="F28" s="33" t="s">
        <v>34</v>
      </c>
      <c r="G28" s="33" t="s">
        <v>31</v>
      </c>
      <c r="H28" s="17"/>
      <c r="I28" s="17"/>
      <c r="J28" s="17"/>
      <c r="K28" s="17">
        <v>82</v>
      </c>
      <c r="L28" s="17">
        <v>84</v>
      </c>
      <c r="M28" s="17">
        <v>87</v>
      </c>
    </row>
    <row r="29" spans="1:13" ht="18.75" customHeight="1">
      <c r="A29" s="19">
        <v>15</v>
      </c>
      <c r="B29" s="20" t="s">
        <v>50</v>
      </c>
      <c r="C29" s="33" t="s">
        <v>21</v>
      </c>
      <c r="D29" s="33" t="s">
        <v>51</v>
      </c>
      <c r="E29" s="33" t="s">
        <v>23</v>
      </c>
      <c r="F29" s="33" t="s">
        <v>24</v>
      </c>
      <c r="G29" s="33" t="s">
        <v>21</v>
      </c>
      <c r="H29" s="17"/>
      <c r="I29" s="17"/>
      <c r="J29" s="17"/>
      <c r="K29" s="17">
        <f>K30+K36</f>
        <v>251</v>
      </c>
      <c r="L29" s="17">
        <f>L30+L36</f>
        <v>255</v>
      </c>
      <c r="M29" s="17">
        <f>M30+M36</f>
        <v>260</v>
      </c>
    </row>
    <row r="30" spans="1:13" ht="31.5">
      <c r="A30" s="19">
        <v>16</v>
      </c>
      <c r="B30" s="20" t="s">
        <v>52</v>
      </c>
      <c r="C30" s="33" t="s">
        <v>26</v>
      </c>
      <c r="D30" s="33" t="s">
        <v>53</v>
      </c>
      <c r="E30" s="33" t="s">
        <v>23</v>
      </c>
      <c r="F30" s="33" t="s">
        <v>24</v>
      </c>
      <c r="G30" s="33" t="s">
        <v>31</v>
      </c>
      <c r="H30" s="17"/>
      <c r="I30" s="17"/>
      <c r="J30" s="17"/>
      <c r="K30" s="17">
        <f>SUM(K33)</f>
        <v>87</v>
      </c>
      <c r="L30" s="17">
        <f>SUM(L33)</f>
        <v>89</v>
      </c>
      <c r="M30" s="17">
        <f>SUM(M33)</f>
        <v>91</v>
      </c>
    </row>
    <row r="31" spans="1:13" ht="12.75" customHeight="1" hidden="1">
      <c r="A31" s="19"/>
      <c r="B31" s="20" t="s">
        <v>54</v>
      </c>
      <c r="C31" s="33"/>
      <c r="D31" s="33" t="s">
        <v>55</v>
      </c>
      <c r="E31" s="33"/>
      <c r="F31" s="33"/>
      <c r="G31" s="33"/>
      <c r="H31" s="17"/>
      <c r="I31" s="17"/>
      <c r="J31" s="17"/>
      <c r="K31" s="17"/>
      <c r="L31" s="17"/>
      <c r="M31" s="17"/>
    </row>
    <row r="32" spans="1:13" ht="12.75" customHeight="1" hidden="1">
      <c r="A32" s="19"/>
      <c r="B32" s="20" t="s">
        <v>54</v>
      </c>
      <c r="C32" s="33" t="s">
        <v>26</v>
      </c>
      <c r="D32" s="33" t="s">
        <v>55</v>
      </c>
      <c r="E32" s="33" t="s">
        <v>56</v>
      </c>
      <c r="F32" s="33" t="s">
        <v>34</v>
      </c>
      <c r="G32" s="33" t="s">
        <v>31</v>
      </c>
      <c r="H32" s="17"/>
      <c r="I32" s="17"/>
      <c r="J32" s="17"/>
      <c r="K32" s="17"/>
      <c r="L32" s="17"/>
      <c r="M32" s="17"/>
    </row>
    <row r="33" spans="1:13" ht="78.75" customHeight="1">
      <c r="A33" s="19">
        <v>17</v>
      </c>
      <c r="B33" s="20" t="s">
        <v>57</v>
      </c>
      <c r="C33" s="33" t="s">
        <v>26</v>
      </c>
      <c r="D33" s="33" t="s">
        <v>55</v>
      </c>
      <c r="E33" s="33" t="s">
        <v>56</v>
      </c>
      <c r="F33" s="33" t="s">
        <v>34</v>
      </c>
      <c r="G33" s="33" t="s">
        <v>31</v>
      </c>
      <c r="H33" s="17"/>
      <c r="I33" s="17"/>
      <c r="J33" s="17"/>
      <c r="K33" s="17">
        <v>87</v>
      </c>
      <c r="L33" s="17">
        <v>89</v>
      </c>
      <c r="M33" s="17">
        <v>91</v>
      </c>
    </row>
    <row r="34" spans="1:13" ht="15.75">
      <c r="A34" s="19">
        <v>18</v>
      </c>
      <c r="B34" s="20" t="s">
        <v>58</v>
      </c>
      <c r="C34" s="33" t="s">
        <v>21</v>
      </c>
      <c r="D34" s="33" t="s">
        <v>51</v>
      </c>
      <c r="E34" s="33" t="s">
        <v>23</v>
      </c>
      <c r="F34" s="33" t="s">
        <v>24</v>
      </c>
      <c r="G34" s="33" t="s">
        <v>21</v>
      </c>
      <c r="H34" s="17"/>
      <c r="I34" s="17"/>
      <c r="J34" s="17"/>
      <c r="K34" s="17">
        <f>K36</f>
        <v>164</v>
      </c>
      <c r="L34" s="17">
        <f>L36</f>
        <v>166</v>
      </c>
      <c r="M34" s="17">
        <f>M36</f>
        <v>169</v>
      </c>
    </row>
    <row r="35" spans="1:13" ht="94.5" customHeight="1" hidden="1">
      <c r="A35" s="19"/>
      <c r="B35" s="20" t="s">
        <v>54</v>
      </c>
      <c r="C35" s="33" t="s">
        <v>26</v>
      </c>
      <c r="D35" s="33" t="s">
        <v>55</v>
      </c>
      <c r="E35" s="33" t="s">
        <v>56</v>
      </c>
      <c r="F35" s="33" t="s">
        <v>59</v>
      </c>
      <c r="G35" s="33" t="s">
        <v>31</v>
      </c>
      <c r="H35" s="17"/>
      <c r="I35" s="17"/>
      <c r="J35" s="17"/>
      <c r="K35" s="17">
        <v>90</v>
      </c>
      <c r="L35" s="17">
        <v>90</v>
      </c>
      <c r="M35" s="17">
        <v>90</v>
      </c>
    </row>
    <row r="36" spans="1:13" ht="18.75" customHeight="1">
      <c r="A36" s="19">
        <v>19</v>
      </c>
      <c r="B36" s="20" t="s">
        <v>58</v>
      </c>
      <c r="C36" s="33" t="s">
        <v>26</v>
      </c>
      <c r="D36" s="33" t="s">
        <v>60</v>
      </c>
      <c r="E36" s="33" t="s">
        <v>23</v>
      </c>
      <c r="F36" s="33" t="s">
        <v>24</v>
      </c>
      <c r="G36" s="33" t="s">
        <v>31</v>
      </c>
      <c r="H36" s="17"/>
      <c r="I36" s="17"/>
      <c r="J36" s="17"/>
      <c r="K36" s="17">
        <f>K38+K37</f>
        <v>164</v>
      </c>
      <c r="L36" s="17">
        <f>L38+L37</f>
        <v>166</v>
      </c>
      <c r="M36" s="17">
        <f>M38+M37</f>
        <v>169</v>
      </c>
    </row>
    <row r="37" spans="1:13" ht="129.75" customHeight="1" hidden="1">
      <c r="A37" s="19">
        <v>20</v>
      </c>
      <c r="B37" s="23" t="s">
        <v>61</v>
      </c>
      <c r="C37" s="33" t="s">
        <v>26</v>
      </c>
      <c r="D37" s="33" t="s">
        <v>62</v>
      </c>
      <c r="E37" s="33" t="s">
        <v>56</v>
      </c>
      <c r="F37" s="33" t="s">
        <v>34</v>
      </c>
      <c r="G37" s="33" t="s">
        <v>31</v>
      </c>
      <c r="H37" s="17"/>
      <c r="I37" s="17"/>
      <c r="J37" s="17"/>
      <c r="K37" s="17"/>
      <c r="L37" s="17"/>
      <c r="M37" s="17"/>
    </row>
    <row r="38" spans="1:13" ht="126.75" customHeight="1">
      <c r="A38" s="19">
        <v>20</v>
      </c>
      <c r="B38" s="23" t="s">
        <v>63</v>
      </c>
      <c r="C38" s="23">
        <v>182</v>
      </c>
      <c r="D38" s="33" t="s">
        <v>60</v>
      </c>
      <c r="E38" s="33" t="s">
        <v>56</v>
      </c>
      <c r="F38" s="33" t="s">
        <v>34</v>
      </c>
      <c r="G38" s="33" t="s">
        <v>31</v>
      </c>
      <c r="H38" s="17"/>
      <c r="I38" s="17"/>
      <c r="J38" s="17"/>
      <c r="K38" s="17">
        <v>164</v>
      </c>
      <c r="L38" s="17">
        <v>166</v>
      </c>
      <c r="M38" s="17">
        <v>169</v>
      </c>
    </row>
    <row r="39" spans="1:13" ht="18" customHeight="1">
      <c r="A39" s="19">
        <v>21</v>
      </c>
      <c r="B39" s="20" t="s">
        <v>64</v>
      </c>
      <c r="C39" s="33" t="s">
        <v>21</v>
      </c>
      <c r="D39" s="33" t="s">
        <v>65</v>
      </c>
      <c r="E39" s="33" t="s">
        <v>23</v>
      </c>
      <c r="F39" s="33" t="s">
        <v>24</v>
      </c>
      <c r="G39" s="33" t="s">
        <v>21</v>
      </c>
      <c r="H39" s="17"/>
      <c r="I39" s="17"/>
      <c r="J39" s="17"/>
      <c r="K39" s="17">
        <f>K41</f>
        <v>40</v>
      </c>
      <c r="L39" s="17">
        <f>L41</f>
        <v>40</v>
      </c>
      <c r="M39" s="17">
        <f>M41</f>
        <v>40</v>
      </c>
    </row>
    <row r="40" spans="1:13" ht="95.25" customHeight="1">
      <c r="A40" s="19">
        <v>22</v>
      </c>
      <c r="B40" s="30" t="s">
        <v>66</v>
      </c>
      <c r="C40" s="33" t="s">
        <v>112</v>
      </c>
      <c r="D40" s="33" t="s">
        <v>68</v>
      </c>
      <c r="E40" s="33" t="s">
        <v>30</v>
      </c>
      <c r="F40" s="33" t="s">
        <v>24</v>
      </c>
      <c r="G40" s="33" t="s">
        <v>31</v>
      </c>
      <c r="H40" s="17"/>
      <c r="I40" s="17"/>
      <c r="J40" s="17"/>
      <c r="K40" s="17">
        <f>K41</f>
        <v>40</v>
      </c>
      <c r="L40" s="17">
        <f>L41</f>
        <v>40</v>
      </c>
      <c r="M40" s="17">
        <f>M41</f>
        <v>40</v>
      </c>
    </row>
    <row r="41" spans="1:13" ht="144" customHeight="1">
      <c r="A41" s="19">
        <v>23</v>
      </c>
      <c r="B41" s="20" t="s">
        <v>69</v>
      </c>
      <c r="C41" s="33" t="s">
        <v>112</v>
      </c>
      <c r="D41" s="33" t="s">
        <v>70</v>
      </c>
      <c r="E41" s="33" t="s">
        <v>30</v>
      </c>
      <c r="F41" s="33" t="s">
        <v>34</v>
      </c>
      <c r="G41" s="33" t="s">
        <v>31</v>
      </c>
      <c r="H41" s="17"/>
      <c r="I41" s="17"/>
      <c r="J41" s="17"/>
      <c r="K41" s="17">
        <v>40</v>
      </c>
      <c r="L41" s="17">
        <v>40</v>
      </c>
      <c r="M41" s="17">
        <v>40</v>
      </c>
    </row>
    <row r="42" spans="1:13" ht="1.5" customHeight="1" hidden="1">
      <c r="A42" s="19">
        <v>25</v>
      </c>
      <c r="B42" s="35" t="s">
        <v>71</v>
      </c>
      <c r="C42" s="36" t="s">
        <v>21</v>
      </c>
      <c r="D42" s="36" t="s">
        <v>72</v>
      </c>
      <c r="E42" s="36" t="s">
        <v>23</v>
      </c>
      <c r="F42" s="36" t="s">
        <v>24</v>
      </c>
      <c r="G42" s="36" t="s">
        <v>21</v>
      </c>
      <c r="H42" s="17"/>
      <c r="I42" s="17"/>
      <c r="J42" s="17"/>
      <c r="K42" s="37">
        <f aca="true" t="shared" si="2" ref="K42:M43">K43</f>
        <v>0</v>
      </c>
      <c r="L42" s="37">
        <f t="shared" si="2"/>
        <v>0</v>
      </c>
      <c r="M42" s="37">
        <f t="shared" si="2"/>
        <v>0</v>
      </c>
    </row>
    <row r="43" spans="1:13" ht="20.25" customHeight="1" hidden="1">
      <c r="A43" s="19">
        <v>22</v>
      </c>
      <c r="B43" s="35" t="s">
        <v>73</v>
      </c>
      <c r="C43" s="36" t="s">
        <v>67</v>
      </c>
      <c r="D43" s="36" t="s">
        <v>74</v>
      </c>
      <c r="E43" s="36" t="s">
        <v>23</v>
      </c>
      <c r="F43" s="36" t="s">
        <v>24</v>
      </c>
      <c r="G43" s="36" t="s">
        <v>75</v>
      </c>
      <c r="H43" s="17"/>
      <c r="I43" s="17"/>
      <c r="J43" s="17"/>
      <c r="K43" s="37">
        <f t="shared" si="2"/>
        <v>0</v>
      </c>
      <c r="L43" s="37">
        <f t="shared" si="2"/>
        <v>0</v>
      </c>
      <c r="M43" s="37">
        <f t="shared" si="2"/>
        <v>0</v>
      </c>
    </row>
    <row r="44" spans="1:13" ht="47.25" customHeight="1" hidden="1">
      <c r="A44" s="19">
        <v>23</v>
      </c>
      <c r="B44" s="35" t="s">
        <v>76</v>
      </c>
      <c r="C44" s="36" t="s">
        <v>67</v>
      </c>
      <c r="D44" s="36" t="s">
        <v>77</v>
      </c>
      <c r="E44" s="36" t="s">
        <v>56</v>
      </c>
      <c r="F44" s="36" t="s">
        <v>24</v>
      </c>
      <c r="G44" s="36" t="s">
        <v>75</v>
      </c>
      <c r="H44" s="17"/>
      <c r="I44" s="17"/>
      <c r="J44" s="17"/>
      <c r="K44" s="37">
        <v>0</v>
      </c>
      <c r="L44" s="37">
        <v>0</v>
      </c>
      <c r="M44" s="37">
        <v>0</v>
      </c>
    </row>
    <row r="45" spans="1:13" ht="53.25" customHeight="1" hidden="1">
      <c r="A45" s="19"/>
      <c r="B45" s="35" t="s">
        <v>78</v>
      </c>
      <c r="C45" s="36" t="s">
        <v>21</v>
      </c>
      <c r="D45" s="36" t="s">
        <v>79</v>
      </c>
      <c r="E45" s="36" t="s">
        <v>23</v>
      </c>
      <c r="F45" s="36" t="s">
        <v>24</v>
      </c>
      <c r="G45" s="36" t="s">
        <v>21</v>
      </c>
      <c r="H45" s="17"/>
      <c r="I45" s="17"/>
      <c r="J45" s="17"/>
      <c r="K45" s="37">
        <f>K47</f>
        <v>0</v>
      </c>
      <c r="L45" s="37">
        <f>L47</f>
        <v>0</v>
      </c>
      <c r="M45" s="37">
        <f>M47</f>
        <v>0</v>
      </c>
    </row>
    <row r="46" spans="1:13" ht="47.25" customHeight="1" hidden="1">
      <c r="A46" s="19"/>
      <c r="B46" s="20" t="s">
        <v>80</v>
      </c>
      <c r="C46" s="36" t="s">
        <v>21</v>
      </c>
      <c r="D46" s="36" t="s">
        <v>81</v>
      </c>
      <c r="E46" s="36" t="s">
        <v>23</v>
      </c>
      <c r="F46" s="36" t="s">
        <v>24</v>
      </c>
      <c r="G46" s="36" t="s">
        <v>21</v>
      </c>
      <c r="H46" s="17"/>
      <c r="I46" s="17"/>
      <c r="J46" s="17"/>
      <c r="K46" s="37">
        <f>K47</f>
        <v>0</v>
      </c>
      <c r="L46" s="37">
        <f>L47</f>
        <v>0</v>
      </c>
      <c r="M46" s="37">
        <f>M47</f>
        <v>0</v>
      </c>
    </row>
    <row r="47" spans="1:13" ht="252" customHeight="1" hidden="1">
      <c r="A47" s="19"/>
      <c r="B47" s="20" t="s">
        <v>82</v>
      </c>
      <c r="C47" s="36" t="s">
        <v>67</v>
      </c>
      <c r="D47" s="36" t="s">
        <v>83</v>
      </c>
      <c r="E47" s="36" t="s">
        <v>56</v>
      </c>
      <c r="F47" s="36" t="s">
        <v>24</v>
      </c>
      <c r="G47" s="36" t="s">
        <v>84</v>
      </c>
      <c r="H47" s="17"/>
      <c r="I47" s="17"/>
      <c r="J47" s="17"/>
      <c r="K47" s="37"/>
      <c r="L47" s="37"/>
      <c r="M47" s="37"/>
    </row>
    <row r="48" spans="1:13" ht="31.5">
      <c r="A48" s="19">
        <v>24</v>
      </c>
      <c r="B48" s="20" t="s">
        <v>85</v>
      </c>
      <c r="C48" s="33" t="s">
        <v>21</v>
      </c>
      <c r="D48" s="33" t="s">
        <v>86</v>
      </c>
      <c r="E48" s="33" t="s">
        <v>23</v>
      </c>
      <c r="F48" s="33" t="s">
        <v>24</v>
      </c>
      <c r="G48" s="33" t="s">
        <v>21</v>
      </c>
      <c r="H48" s="17"/>
      <c r="I48" s="17"/>
      <c r="J48" s="17"/>
      <c r="K48" s="17">
        <f>K49</f>
        <v>6873.11</v>
      </c>
      <c r="L48" s="17">
        <f>L49</f>
        <v>5232.08</v>
      </c>
      <c r="M48" s="17">
        <f>M49</f>
        <v>5126</v>
      </c>
    </row>
    <row r="49" spans="1:13" ht="78.75">
      <c r="A49" s="19">
        <v>25</v>
      </c>
      <c r="B49" s="20" t="s">
        <v>87</v>
      </c>
      <c r="C49" s="33" t="s">
        <v>112</v>
      </c>
      <c r="D49" s="33" t="s">
        <v>86</v>
      </c>
      <c r="E49" s="33" t="s">
        <v>23</v>
      </c>
      <c r="F49" s="33" t="s">
        <v>24</v>
      </c>
      <c r="G49" s="33" t="s">
        <v>21</v>
      </c>
      <c r="H49" s="17"/>
      <c r="I49" s="17"/>
      <c r="J49" s="17"/>
      <c r="K49" s="18">
        <f>K50+K53+K59+K56</f>
        <v>6873.11</v>
      </c>
      <c r="L49" s="18">
        <f>L50+L53+L59+L56</f>
        <v>5232.08</v>
      </c>
      <c r="M49" s="18">
        <f>M50+M53+M59+M56</f>
        <v>5126</v>
      </c>
    </row>
    <row r="50" spans="1:13" ht="34.5" customHeight="1">
      <c r="A50" s="19">
        <v>26</v>
      </c>
      <c r="B50" s="35" t="s">
        <v>88</v>
      </c>
      <c r="C50" s="33" t="s">
        <v>21</v>
      </c>
      <c r="D50" s="33" t="s">
        <v>89</v>
      </c>
      <c r="E50" s="33" t="s">
        <v>23</v>
      </c>
      <c r="F50" s="33" t="s">
        <v>24</v>
      </c>
      <c r="G50" s="33" t="s">
        <v>75</v>
      </c>
      <c r="H50" s="17"/>
      <c r="I50" s="17"/>
      <c r="J50" s="17"/>
      <c r="K50" s="17">
        <f aca="true" t="shared" si="3" ref="K50:M51">K51</f>
        <v>2308.5</v>
      </c>
      <c r="L50" s="17">
        <f t="shared" si="3"/>
        <v>1846.8</v>
      </c>
      <c r="M50" s="17">
        <f t="shared" si="3"/>
        <v>1846.8</v>
      </c>
    </row>
    <row r="51" spans="1:13" ht="35.25" customHeight="1">
      <c r="A51" s="19">
        <v>27</v>
      </c>
      <c r="B51" s="20" t="s">
        <v>90</v>
      </c>
      <c r="C51" s="33" t="s">
        <v>112</v>
      </c>
      <c r="D51" s="33" t="s">
        <v>91</v>
      </c>
      <c r="E51" s="33" t="s">
        <v>23</v>
      </c>
      <c r="F51" s="33" t="s">
        <v>24</v>
      </c>
      <c r="G51" s="33" t="s">
        <v>75</v>
      </c>
      <c r="H51" s="17"/>
      <c r="I51" s="17"/>
      <c r="J51" s="17"/>
      <c r="K51" s="17">
        <f t="shared" si="3"/>
        <v>2308.5</v>
      </c>
      <c r="L51" s="17">
        <f t="shared" si="3"/>
        <v>1846.8</v>
      </c>
      <c r="M51" s="17">
        <f>M52</f>
        <v>1846.8</v>
      </c>
    </row>
    <row r="52" spans="1:13" ht="47.25">
      <c r="A52" s="19">
        <v>28</v>
      </c>
      <c r="B52" s="20" t="s">
        <v>92</v>
      </c>
      <c r="C52" s="33" t="s">
        <v>112</v>
      </c>
      <c r="D52" s="33" t="s">
        <v>93</v>
      </c>
      <c r="E52" s="33" t="s">
        <v>56</v>
      </c>
      <c r="F52" s="33" t="s">
        <v>24</v>
      </c>
      <c r="G52" s="33" t="s">
        <v>75</v>
      </c>
      <c r="H52" s="17"/>
      <c r="I52" s="17"/>
      <c r="J52" s="17"/>
      <c r="K52" s="17">
        <v>2308.5</v>
      </c>
      <c r="L52" s="17">
        <v>1846.8</v>
      </c>
      <c r="M52" s="17">
        <v>1846.8</v>
      </c>
    </row>
    <row r="53" spans="1:13" ht="36.75" customHeight="1">
      <c r="A53" s="19">
        <v>29</v>
      </c>
      <c r="B53" s="20" t="s">
        <v>94</v>
      </c>
      <c r="C53" s="33" t="s">
        <v>21</v>
      </c>
      <c r="D53" s="33" t="s">
        <v>95</v>
      </c>
      <c r="E53" s="33" t="s">
        <v>23</v>
      </c>
      <c r="F53" s="33" t="s">
        <v>24</v>
      </c>
      <c r="G53" s="33" t="s">
        <v>75</v>
      </c>
      <c r="H53" s="17"/>
      <c r="I53" s="17"/>
      <c r="J53" s="17"/>
      <c r="K53" s="17">
        <f>K55</f>
        <v>101.81</v>
      </c>
      <c r="L53" s="17">
        <f>L55</f>
        <v>106.08</v>
      </c>
      <c r="M53" s="17">
        <f>M55</f>
        <v>0</v>
      </c>
    </row>
    <row r="54" spans="1:13" ht="78.75" customHeight="1" hidden="1">
      <c r="A54" s="19">
        <v>34</v>
      </c>
      <c r="B54" s="20" t="s">
        <v>96</v>
      </c>
      <c r="C54" s="33" t="s">
        <v>67</v>
      </c>
      <c r="D54" s="33" t="s">
        <v>97</v>
      </c>
      <c r="E54" s="33" t="s">
        <v>23</v>
      </c>
      <c r="F54" s="33" t="s">
        <v>24</v>
      </c>
      <c r="G54" s="33" t="s">
        <v>98</v>
      </c>
      <c r="H54" s="17"/>
      <c r="I54" s="17"/>
      <c r="J54" s="17"/>
      <c r="K54" s="17">
        <v>92.2</v>
      </c>
      <c r="L54" s="17">
        <v>92.2</v>
      </c>
      <c r="M54" s="17">
        <v>92.2</v>
      </c>
    </row>
    <row r="55" spans="1:13" ht="80.25" customHeight="1">
      <c r="A55" s="19">
        <v>30</v>
      </c>
      <c r="B55" s="20" t="s">
        <v>99</v>
      </c>
      <c r="C55" s="33" t="s">
        <v>112</v>
      </c>
      <c r="D55" s="33" t="s">
        <v>100</v>
      </c>
      <c r="E55" s="33" t="s">
        <v>56</v>
      </c>
      <c r="F55" s="33" t="s">
        <v>24</v>
      </c>
      <c r="G55" s="33" t="s">
        <v>75</v>
      </c>
      <c r="H55" s="17"/>
      <c r="I55" s="17"/>
      <c r="J55" s="17"/>
      <c r="K55" s="17">
        <v>101.81</v>
      </c>
      <c r="L55" s="17">
        <v>106.08</v>
      </c>
      <c r="M55" s="17">
        <v>0</v>
      </c>
    </row>
    <row r="56" spans="1:13" ht="63">
      <c r="A56" s="19">
        <v>31</v>
      </c>
      <c r="B56" s="39" t="s">
        <v>101</v>
      </c>
      <c r="C56" s="36" t="s">
        <v>21</v>
      </c>
      <c r="D56" s="36" t="s">
        <v>102</v>
      </c>
      <c r="E56" s="36" t="s">
        <v>23</v>
      </c>
      <c r="F56" s="36" t="s">
        <v>24</v>
      </c>
      <c r="G56" s="36" t="s">
        <v>75</v>
      </c>
      <c r="H56" s="17"/>
      <c r="I56" s="17"/>
      <c r="J56" s="17"/>
      <c r="K56" s="37">
        <f>K58</f>
        <v>4.7</v>
      </c>
      <c r="L56" s="37">
        <f>L58</f>
        <v>4.7</v>
      </c>
      <c r="M56" s="37">
        <f>M58</f>
        <v>4.7</v>
      </c>
    </row>
    <row r="57" spans="1:13" ht="63">
      <c r="A57" s="19">
        <v>32</v>
      </c>
      <c r="B57" s="39" t="s">
        <v>103</v>
      </c>
      <c r="C57" s="36" t="s">
        <v>112</v>
      </c>
      <c r="D57" s="36" t="s">
        <v>102</v>
      </c>
      <c r="E57" s="36" t="s">
        <v>56</v>
      </c>
      <c r="F57" s="36" t="s">
        <v>24</v>
      </c>
      <c r="G57" s="36" t="s">
        <v>75</v>
      </c>
      <c r="H57" s="17"/>
      <c r="I57" s="17"/>
      <c r="J57" s="17"/>
      <c r="K57" s="37">
        <f>K58</f>
        <v>4.7</v>
      </c>
      <c r="L57" s="37">
        <f>L58</f>
        <v>4.7</v>
      </c>
      <c r="M57" s="37">
        <f>M58</f>
        <v>4.7</v>
      </c>
    </row>
    <row r="58" spans="1:13" ht="113.25" customHeight="1">
      <c r="A58" s="19">
        <v>33</v>
      </c>
      <c r="B58" s="20" t="s">
        <v>104</v>
      </c>
      <c r="C58" s="36" t="s">
        <v>112</v>
      </c>
      <c r="D58" s="36" t="s">
        <v>102</v>
      </c>
      <c r="E58" s="36" t="s">
        <v>56</v>
      </c>
      <c r="F58" s="36" t="s">
        <v>105</v>
      </c>
      <c r="G58" s="36" t="s">
        <v>75</v>
      </c>
      <c r="H58" s="17"/>
      <c r="I58" s="17"/>
      <c r="J58" s="17"/>
      <c r="K58" s="37">
        <v>4.7</v>
      </c>
      <c r="L58" s="37">
        <v>4.7</v>
      </c>
      <c r="M58" s="37">
        <v>4.7</v>
      </c>
    </row>
    <row r="59" spans="1:13" ht="15.75">
      <c r="A59" s="19">
        <v>34</v>
      </c>
      <c r="B59" s="20" t="s">
        <v>106</v>
      </c>
      <c r="C59" s="33" t="s">
        <v>21</v>
      </c>
      <c r="D59" s="33" t="s">
        <v>107</v>
      </c>
      <c r="E59" s="33" t="s">
        <v>23</v>
      </c>
      <c r="F59" s="33" t="s">
        <v>24</v>
      </c>
      <c r="G59" s="33" t="s">
        <v>75</v>
      </c>
      <c r="H59" s="17"/>
      <c r="I59" s="17"/>
      <c r="J59" s="17"/>
      <c r="K59" s="17">
        <f>K60+K62</f>
        <v>4458.1</v>
      </c>
      <c r="L59" s="17">
        <f>L60+L62</f>
        <v>3274.5</v>
      </c>
      <c r="M59" s="17">
        <f>M60+M62</f>
        <v>3274.5</v>
      </c>
    </row>
    <row r="60" spans="1:13" ht="51.75" customHeight="1">
      <c r="A60" s="19">
        <v>35</v>
      </c>
      <c r="B60" s="20" t="s">
        <v>108</v>
      </c>
      <c r="C60" s="33" t="s">
        <v>112</v>
      </c>
      <c r="D60" s="33" t="s">
        <v>109</v>
      </c>
      <c r="E60" s="33" t="s">
        <v>23</v>
      </c>
      <c r="F60" s="33" t="s">
        <v>24</v>
      </c>
      <c r="G60" s="33" t="s">
        <v>75</v>
      </c>
      <c r="H60" s="17"/>
      <c r="I60" s="17"/>
      <c r="J60" s="17"/>
      <c r="K60" s="17">
        <f aca="true" t="shared" si="4" ref="K59:M60">K61</f>
        <v>4093.1</v>
      </c>
      <c r="L60" s="17">
        <f t="shared" si="4"/>
        <v>3274.5</v>
      </c>
      <c r="M60" s="17">
        <f t="shared" si="4"/>
        <v>3274.5</v>
      </c>
    </row>
    <row r="61" spans="1:13" ht="51.75" customHeight="1">
      <c r="A61" s="19">
        <v>36</v>
      </c>
      <c r="B61" s="20" t="s">
        <v>110</v>
      </c>
      <c r="C61" s="33" t="s">
        <v>112</v>
      </c>
      <c r="D61" s="33" t="s">
        <v>109</v>
      </c>
      <c r="E61" s="33" t="s">
        <v>56</v>
      </c>
      <c r="F61" s="33" t="s">
        <v>24</v>
      </c>
      <c r="G61" s="33" t="s">
        <v>75</v>
      </c>
      <c r="H61" s="17"/>
      <c r="I61" s="17"/>
      <c r="J61" s="17"/>
      <c r="K61" s="17">
        <v>4093.1</v>
      </c>
      <c r="L61" s="17">
        <v>3274.5</v>
      </c>
      <c r="M61" s="17">
        <v>3274.5</v>
      </c>
    </row>
    <row r="62" spans="1:13" ht="51.75" customHeight="1">
      <c r="A62" s="19">
        <v>37</v>
      </c>
      <c r="B62" s="38" t="s">
        <v>114</v>
      </c>
      <c r="C62" s="33" t="s">
        <v>112</v>
      </c>
      <c r="D62" s="33" t="s">
        <v>109</v>
      </c>
      <c r="E62" s="33" t="s">
        <v>56</v>
      </c>
      <c r="F62" s="33" t="s">
        <v>24</v>
      </c>
      <c r="G62" s="33" t="s">
        <v>75</v>
      </c>
      <c r="H62" s="17"/>
      <c r="I62" s="17"/>
      <c r="J62" s="17"/>
      <c r="K62" s="17">
        <v>365</v>
      </c>
      <c r="L62" s="17">
        <v>0</v>
      </c>
      <c r="M62" s="17">
        <v>0</v>
      </c>
    </row>
    <row r="63" spans="1:13" ht="15.75">
      <c r="A63" s="15">
        <v>38</v>
      </c>
      <c r="B63" s="15" t="s">
        <v>113</v>
      </c>
      <c r="C63" s="15"/>
      <c r="D63" s="15"/>
      <c r="E63" s="15"/>
      <c r="F63" s="15"/>
      <c r="G63" s="15"/>
      <c r="H63" s="17"/>
      <c r="I63" s="17"/>
      <c r="J63" s="17"/>
      <c r="K63" s="17">
        <f>K15</f>
        <v>7947.91</v>
      </c>
      <c r="L63" s="17">
        <f>L15</f>
        <v>6343.78</v>
      </c>
      <c r="M63" s="17">
        <f>M15</f>
        <v>6278.5</v>
      </c>
    </row>
    <row r="64" spans="3:13" ht="1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3:13" ht="1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3:13" ht="1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3:13" ht="1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3:13" ht="1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3:13" ht="12.7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3:13" ht="12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3:13" ht="12.7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3:13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3:13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3:13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1:13" ht="12.75">
      <c r="K77" s="14"/>
      <c r="L77" s="14"/>
      <c r="M77" s="14"/>
    </row>
    <row r="78" spans="11:13" ht="12.75">
      <c r="K78" s="14"/>
      <c r="L78" s="14"/>
      <c r="M78" s="14"/>
    </row>
    <row r="79" spans="11:13" ht="12.75">
      <c r="K79" s="14"/>
      <c r="L79" s="14"/>
      <c r="M79" s="14"/>
    </row>
    <row r="80" spans="11:13" ht="12.75">
      <c r="K80" s="14"/>
      <c r="L80" s="14"/>
      <c r="M80" s="14"/>
    </row>
    <row r="81" spans="11:13" ht="12.75">
      <c r="K81" s="14"/>
      <c r="L81" s="14"/>
      <c r="M81" s="14"/>
    </row>
    <row r="82" spans="11:13" ht="12.75">
      <c r="K82" s="14"/>
      <c r="L82" s="14"/>
      <c r="M82" s="14"/>
    </row>
    <row r="83" spans="11:13" ht="12.75">
      <c r="K83" s="14"/>
      <c r="L83" s="14"/>
      <c r="M83" s="14"/>
    </row>
    <row r="84" spans="11:13" ht="12.75">
      <c r="K84" s="14"/>
      <c r="L84" s="14"/>
      <c r="M84" s="14"/>
    </row>
    <row r="85" spans="11:13" ht="12.75">
      <c r="K85" s="14"/>
      <c r="L85" s="14"/>
      <c r="M85" s="14"/>
    </row>
    <row r="86" spans="11:13" ht="12.75">
      <c r="K86" s="14"/>
      <c r="L86" s="14"/>
      <c r="M86" s="14"/>
    </row>
    <row r="87" spans="11:13" ht="12.75">
      <c r="K87" s="14"/>
      <c r="L87" s="14"/>
      <c r="M87" s="14"/>
    </row>
    <row r="88" spans="11:13" ht="12.75">
      <c r="K88" s="14"/>
      <c r="L88" s="14"/>
      <c r="M88" s="14"/>
    </row>
    <row r="89" spans="11:13" ht="12.75">
      <c r="K89" s="14"/>
      <c r="L89" s="14"/>
      <c r="M89" s="14"/>
    </row>
    <row r="90" spans="11:13" ht="12.75">
      <c r="K90" s="14"/>
      <c r="L90" s="14"/>
      <c r="M90" s="14"/>
    </row>
    <row r="91" spans="11:13" ht="12.75">
      <c r="K91" s="14"/>
      <c r="L91" s="14"/>
      <c r="M91" s="14"/>
    </row>
    <row r="92" spans="11:13" ht="12.75">
      <c r="K92" s="14"/>
      <c r="L92" s="14"/>
      <c r="M92" s="14"/>
    </row>
    <row r="93" spans="11:13" ht="12.75">
      <c r="K93" s="14"/>
      <c r="L93" s="14"/>
      <c r="M93" s="14"/>
    </row>
    <row r="94" spans="11:13" ht="12.75">
      <c r="K94" s="14"/>
      <c r="L94" s="14"/>
      <c r="M94" s="14"/>
    </row>
    <row r="95" spans="11:13" ht="12.75">
      <c r="K95" s="14"/>
      <c r="L95" s="14"/>
      <c r="M95" s="14"/>
    </row>
    <row r="96" spans="11:13" ht="12.75">
      <c r="K96" s="14"/>
      <c r="L96" s="14"/>
      <c r="M96" s="14"/>
    </row>
    <row r="97" spans="11:13" ht="12.75">
      <c r="K97" s="14"/>
      <c r="L97" s="14"/>
      <c r="M97" s="14"/>
    </row>
    <row r="98" spans="11:13" ht="12.75">
      <c r="K98" s="14"/>
      <c r="L98" s="14"/>
      <c r="M98" s="14"/>
    </row>
    <row r="99" spans="11:13" ht="12.75">
      <c r="K99" s="14"/>
      <c r="L99" s="14"/>
      <c r="M99" s="14"/>
    </row>
    <row r="100" spans="11:13" ht="12.75">
      <c r="K100" s="14"/>
      <c r="L100" s="14"/>
      <c r="M100" s="14"/>
    </row>
  </sheetData>
  <sheetProtection selectLockedCells="1" selectUnlockedCells="1"/>
  <mergeCells count="19">
    <mergeCell ref="E8:M8"/>
    <mergeCell ref="A10:G10"/>
    <mergeCell ref="A12:A13"/>
    <mergeCell ref="M12:M13"/>
    <mergeCell ref="B12:G12"/>
    <mergeCell ref="H12:H13"/>
    <mergeCell ref="I12:I13"/>
    <mergeCell ref="J12:J13"/>
    <mergeCell ref="A9:M9"/>
    <mergeCell ref="C14:G14"/>
    <mergeCell ref="E1:L1"/>
    <mergeCell ref="E2:L2"/>
    <mergeCell ref="E3:L3"/>
    <mergeCell ref="E4:L4"/>
    <mergeCell ref="E5:L5"/>
    <mergeCell ref="K12:K13"/>
    <mergeCell ref="L12:L13"/>
    <mergeCell ref="E6:L6"/>
    <mergeCell ref="E7:L7"/>
  </mergeCells>
  <printOptions/>
  <pageMargins left="0.7875" right="0.19652777777777777" top="0.5902777777777778" bottom="0.19652777777777777" header="0.5118055555555555" footer="0.5118055555555555"/>
  <pageSetup fitToHeight="3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2021-11-22T01:24:10Z</cp:lastPrinted>
  <dcterms:modified xsi:type="dcterms:W3CDTF">2022-11-09T07:24:43Z</dcterms:modified>
  <cp:category/>
  <cp:version/>
  <cp:contentType/>
  <cp:contentStatus/>
</cp:coreProperties>
</file>