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685" windowHeight="11640" activeTab="0"/>
  </bookViews>
  <sheets>
    <sheet name="Лист2" sheetId="1" r:id="rId1"/>
  </sheets>
  <definedNames>
    <definedName name="_xlnm._FilterDatabase" localSheetId="0" hidden="1">'Лист2'!$R$1:$R$76</definedName>
    <definedName name="_xlnm.Print_Titles" localSheetId="0">'Лист2'!$4:$5</definedName>
    <definedName name="_xlnm.Print_Area" localSheetId="0">'Лист2'!$A$1:$R$74</definedName>
  </definedNames>
  <calcPr fullCalcOnLoad="1"/>
</workbook>
</file>

<file path=xl/sharedStrings.xml><?xml version="1.0" encoding="utf-8"?>
<sst xmlns="http://schemas.openxmlformats.org/spreadsheetml/2006/main" count="286" uniqueCount="189">
  <si>
    <t>км, пк</t>
  </si>
  <si>
    <t>Наличие дежурных</t>
  </si>
  <si>
    <t>№ п/п</t>
  </si>
  <si>
    <t>ПЧ, НОД</t>
  </si>
  <si>
    <t>Деж</t>
  </si>
  <si>
    <t>Б/деж</t>
  </si>
  <si>
    <t>ст.Июс</t>
  </si>
  <si>
    <t>Ачинск1-Тарутино</t>
  </si>
  <si>
    <t>Енисейское реное пар-во №1, пр.Крас.Раб.</t>
  </si>
  <si>
    <t>ст.Филимоново</t>
  </si>
  <si>
    <t>Иланка-Иланская</t>
  </si>
  <si>
    <t>Решоты-Ключи</t>
  </si>
  <si>
    <t>Дубинино-Инголь</t>
  </si>
  <si>
    <t>Кытат-Суриково</t>
  </si>
  <si>
    <t>Абалаково-Лесосибирск</t>
  </si>
  <si>
    <t>Перегон, станция</t>
  </si>
  <si>
    <t>ст.Чульжан</t>
  </si>
  <si>
    <t>ст.Аскиз</t>
  </si>
  <si>
    <t>ст.Бискамжа</t>
  </si>
  <si>
    <t>ст.Мариинск</t>
  </si>
  <si>
    <t>ст.Тарутино</t>
  </si>
  <si>
    <t>ст.Злобино</t>
  </si>
  <si>
    <t>Новохайская-Кучеткан</t>
  </si>
  <si>
    <t>Июс-Шира</t>
  </si>
  <si>
    <t>ст Усть-Бирь</t>
  </si>
  <si>
    <t>Хайрузовка-Кварцит</t>
  </si>
  <si>
    <t>Тигей-Ташеба</t>
  </si>
  <si>
    <t>Перечень</t>
  </si>
  <si>
    <t xml:space="preserve"> 24 соединительный (Угольный)</t>
  </si>
  <si>
    <t>Итого</t>
  </si>
  <si>
    <t>Территориальная принадлежность</t>
  </si>
  <si>
    <t>Кемеровская область</t>
  </si>
  <si>
    <t>Аскизский р-н Республика Хакасия</t>
  </si>
  <si>
    <t>Курагинский р-н Красноярский кр</t>
  </si>
  <si>
    <t>Енисейский р-н Красноярский кр</t>
  </si>
  <si>
    <t>Ачинский р-н Красноярский кр</t>
  </si>
  <si>
    <t>Усть-Абаканский р-н Республика Хакасия</t>
  </si>
  <si>
    <t>Канский р-н Красноярский кр</t>
  </si>
  <si>
    <t>Шарыповский р-н Красноярский кр</t>
  </si>
  <si>
    <t>Богучанский р-н Красноярский кр</t>
  </si>
  <si>
    <t>Иланский р-н Красноярский кр</t>
  </si>
  <si>
    <t>Год</t>
  </si>
  <si>
    <t xml:space="preserve"> железнодорожных перееездов, на которых допущены ДТП</t>
  </si>
  <si>
    <t>ПЧ-7  Чульжанская дистанция пути</t>
  </si>
  <si>
    <t>ПЧ-8 Аскизская дистанция пути</t>
  </si>
  <si>
    <t>ПЧ-9 Абаканская дистанция пути</t>
  </si>
  <si>
    <t>ПЧ-10 Кошурниковская дистанция пути</t>
  </si>
  <si>
    <t>ПЧ-12 Абакумовская дистанция пути</t>
  </si>
  <si>
    <t>ПЧ-1 Боготольская дистанция пути</t>
  </si>
  <si>
    <t>ПЧ-2 Козульская дистанция пути</t>
  </si>
  <si>
    <t>ПЧ-3 Красноярская дистанция пути</t>
  </si>
  <si>
    <t>ПЧ-5 Иланская дистанция пути</t>
  </si>
  <si>
    <t>ПЧ-16 Суриковская дистанция пути</t>
  </si>
  <si>
    <t>Ирба - Красный Кордон</t>
  </si>
  <si>
    <t>Кизир - Журавлево</t>
  </si>
  <si>
    <t>ст. Щетинкино</t>
  </si>
  <si>
    <t>Ордженикидзинский р-н Республика Хакасия</t>
  </si>
  <si>
    <t>Мариинск-Предметкино</t>
  </si>
  <si>
    <t xml:space="preserve">113 км </t>
  </si>
  <si>
    <t>Красная Сопка-Крутояр</t>
  </si>
  <si>
    <t>11 км "Кожзавод"</t>
  </si>
  <si>
    <t>Кан-2</t>
  </si>
  <si>
    <t>ст.Такмаково</t>
  </si>
  <si>
    <t>Ужурский р-н Красноярский кр</t>
  </si>
  <si>
    <t>г.Красноярск Свердловский               р-н</t>
  </si>
  <si>
    <t>570 км пк 4</t>
  </si>
  <si>
    <t>Кошурниково-б/п 570км</t>
  </si>
  <si>
    <t>ПЧ-11 Саянская дистанция пути</t>
  </si>
  <si>
    <t>779 км пк8</t>
  </si>
  <si>
    <t>Саянская-Кравченко</t>
  </si>
  <si>
    <t>2 км пк 8</t>
  </si>
  <si>
    <t>Решоты-Канифольный</t>
  </si>
  <si>
    <t>Нижнеингашский р-н Красноярский кр</t>
  </si>
  <si>
    <t>Речпорт (Парк Предпортовая 2 км)</t>
  </si>
  <si>
    <t xml:space="preserve"> 210 км пк 2</t>
  </si>
  <si>
    <t>255 км пк 10</t>
  </si>
  <si>
    <t>Пировский р-н Красноярский кр</t>
  </si>
  <si>
    <t>Запань-Тагул</t>
  </si>
  <si>
    <t>г.Красноярск Кировский р-н</t>
  </si>
  <si>
    <t>12 км пк1</t>
  </si>
  <si>
    <t>ст.Черногоские Копи</t>
  </si>
  <si>
    <t>Ташеба-Черногоские Копи</t>
  </si>
  <si>
    <t>6 км пк 4</t>
  </si>
  <si>
    <t>Тимонино-Нижняя Еловка</t>
  </si>
  <si>
    <t>ПЧ-4 Уярская дистнция пути</t>
  </si>
  <si>
    <t>4315 км пк2</t>
  </si>
  <si>
    <t>Инголь-Полуторник</t>
  </si>
  <si>
    <t>Хабайдак-Кой</t>
  </si>
  <si>
    <t>708 км пк2</t>
  </si>
  <si>
    <t>Красноярские Столбы-Дивногорск</t>
  </si>
  <si>
    <t>Каменная Речка-Новохайская</t>
  </si>
  <si>
    <t>213 км пк 10</t>
  </si>
  <si>
    <t>Сереж-Глядень</t>
  </si>
  <si>
    <t>ПЧ-6 Чуноярская дистанция пути</t>
  </si>
  <si>
    <t>147 км пк 3</t>
  </si>
  <si>
    <t>Тамтаче-Чунояр</t>
  </si>
  <si>
    <t>Тайшетский р-н Иркутская обл</t>
  </si>
  <si>
    <t>258 км пк 2</t>
  </si>
  <si>
    <t>Шира-Июс</t>
  </si>
  <si>
    <t>78 км пк 3</t>
  </si>
  <si>
    <t>Карай-Чульжан</t>
  </si>
  <si>
    <t>279 км пк 3</t>
  </si>
  <si>
    <t>Казановская-Аскиз</t>
  </si>
  <si>
    <t>ул.Товарная</t>
  </si>
  <si>
    <t>г. Дивногорск</t>
  </si>
  <si>
    <t>Тайшетский р-н Иркутская обл.</t>
  </si>
  <si>
    <t>Тисульский р-н Кемеровская обл</t>
  </si>
  <si>
    <t>Ширинский р-н Республика Хакасия</t>
  </si>
  <si>
    <t>11 км пк 9</t>
  </si>
  <si>
    <t>Канифольный - Решоты</t>
  </si>
  <si>
    <t>Щетинкино -Сисим</t>
  </si>
  <si>
    <t>612 км пк 4</t>
  </si>
  <si>
    <t>243 км пк 2</t>
  </si>
  <si>
    <t>ст. Биркчул</t>
  </si>
  <si>
    <t>ИЧ-1 Ужурская дистанция инфраструктуры</t>
  </si>
  <si>
    <t>Суслово - Аверьяновка</t>
  </si>
  <si>
    <t>24 км пк 7</t>
  </si>
  <si>
    <t>82 км пк 9</t>
  </si>
  <si>
    <t>207 км пк 1</t>
  </si>
  <si>
    <t>291 км пк 5</t>
  </si>
  <si>
    <t>2 км пк 5</t>
  </si>
  <si>
    <t>375 км пк 1</t>
  </si>
  <si>
    <t>515 км пк 2</t>
  </si>
  <si>
    <t>538 км пк 9</t>
  </si>
  <si>
    <t>541 км пк 2</t>
  </si>
  <si>
    <t>605 км пк 6</t>
  </si>
  <si>
    <t>934 км пк 3</t>
  </si>
  <si>
    <t>1020 км пк 3</t>
  </si>
  <si>
    <t>231 км пк 9</t>
  </si>
  <si>
    <t>242 км пк 3</t>
  </si>
  <si>
    <t>364 км пк 4</t>
  </si>
  <si>
    <t>3743 км пк 9</t>
  </si>
  <si>
    <t>3722 км пк 8</t>
  </si>
  <si>
    <t>3930 км пк 5</t>
  </si>
  <si>
    <t>3936 км пк 8</t>
  </si>
  <si>
    <t>225 км пк 5</t>
  </si>
  <si>
    <t>91 км пк 6</t>
  </si>
  <si>
    <t>4329 км пк 7</t>
  </si>
  <si>
    <t>4351 км пк 10</t>
  </si>
  <si>
    <t>4454 км пк 4</t>
  </si>
  <si>
    <t>86 км пк 7</t>
  </si>
  <si>
    <t>Партизанский  р-н                                  Красноярский кр</t>
  </si>
  <si>
    <t>Пировская-Абалаково</t>
  </si>
  <si>
    <t>Пировская-Большая Кеть</t>
  </si>
  <si>
    <t>205 км пк 4</t>
  </si>
  <si>
    <t>ст. Чернореченская</t>
  </si>
  <si>
    <t>3955 км</t>
  </si>
  <si>
    <t xml:space="preserve">ст. Камышта </t>
  </si>
  <si>
    <t>313 км пк 1</t>
  </si>
  <si>
    <t>Козульский р-н  Красноярский кр</t>
  </si>
  <si>
    <t>г. Лесосбибирск                 Красноярский кр</t>
  </si>
  <si>
    <t>Минусинск-Крупская</t>
  </si>
  <si>
    <t>426 км пк 8</t>
  </si>
  <si>
    <t>Минусинский район</t>
  </si>
  <si>
    <t>6 км пк 3</t>
  </si>
  <si>
    <t>поселок Лалетино</t>
  </si>
  <si>
    <t>Уяр - Авда</t>
  </si>
  <si>
    <t>12 км пк 5</t>
  </si>
  <si>
    <t>Уярский р-н Красноярский кр</t>
  </si>
  <si>
    <t>ст. Карай</t>
  </si>
  <si>
    <t>Филимоно-Солянка, с 2019 года ж..д. переезд находится на балансе ПЧ-5</t>
  </si>
  <si>
    <t>Назаровский р-н Красноярский кр</t>
  </si>
  <si>
    <t>83 км пк 6</t>
  </si>
  <si>
    <t>117 км пк 2</t>
  </si>
  <si>
    <t>0 км пк 1</t>
  </si>
  <si>
    <t>ст. Злобино</t>
  </si>
  <si>
    <t>ст. Сулемка</t>
  </si>
  <si>
    <t>4397 км пк 8</t>
  </si>
  <si>
    <t>Кильчуг-Саянская</t>
  </si>
  <si>
    <t>48 км пк 6</t>
  </si>
  <si>
    <t>Рыбинский район</t>
  </si>
  <si>
    <t>ст.Решоты</t>
  </si>
  <si>
    <t>0 км пк 8</t>
  </si>
  <si>
    <t>ИЧ-1 Ужурская дистнция инфраструктуры</t>
  </si>
  <si>
    <t>ст. Енисей</t>
  </si>
  <si>
    <t>265 км пк 4</t>
  </si>
  <si>
    <t>2 км пк 2</t>
  </si>
  <si>
    <t>1024 км пк 1</t>
  </si>
  <si>
    <t>ст. Тагул</t>
  </si>
  <si>
    <t>Бирилюсский р-н Красноярский кр.</t>
  </si>
  <si>
    <t>1-ЦРБ</t>
  </si>
  <si>
    <t>1-ЦДИ</t>
  </si>
  <si>
    <t>Ужур-Учум</t>
  </si>
  <si>
    <t>156 км пк 3</t>
  </si>
  <si>
    <t>71 км пк 3</t>
  </si>
  <si>
    <t>в  2012,2013,2014,2015,2016, 2017, 2018, 2019, 2020, 2021, 2022 годы</t>
  </si>
  <si>
    <t>ст.Ташеба</t>
  </si>
  <si>
    <t>Солянка - Филимоново</t>
  </si>
  <si>
    <t>4315  км пк 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</si>
</sst>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1" fontId="48" fillId="34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vertical="center"/>
    </xf>
    <xf numFmtId="1" fontId="49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/>
    </xf>
    <xf numFmtId="1" fontId="51" fillId="35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51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75" zoomScaleNormal="75" zoomScalePageLayoutView="0" workbookViewId="0" topLeftCell="A54">
      <selection activeCell="Q6" sqref="Q6:Q73"/>
    </sheetView>
  </sheetViews>
  <sheetFormatPr defaultColWidth="9.00390625" defaultRowHeight="12.75"/>
  <cols>
    <col min="1" max="1" width="4.75390625" style="0" customWidth="1"/>
    <col min="2" max="2" width="21.75390625" style="4" customWidth="1"/>
    <col min="3" max="3" width="34.00390625" style="4" customWidth="1"/>
    <col min="4" max="4" width="23.125" style="4" customWidth="1"/>
    <col min="5" max="5" width="15.25390625" style="4" customWidth="1"/>
    <col min="6" max="6" width="9.125" style="4" customWidth="1"/>
    <col min="17" max="17" width="10.875" style="16" customWidth="1"/>
    <col min="18" max="18" width="23.875" style="0" customWidth="1"/>
  </cols>
  <sheetData>
    <row r="1" spans="1:17" ht="18.75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1" customFormat="1" ht="18.7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1" customFormat="1" ht="21" thickBot="1">
      <c r="A3" s="2"/>
      <c r="B3" s="3"/>
      <c r="C3" s="108" t="s">
        <v>185</v>
      </c>
      <c r="D3" s="108"/>
      <c r="E3" s="108"/>
      <c r="F3" s="108"/>
      <c r="G3" s="108"/>
      <c r="Q3" s="16"/>
    </row>
    <row r="4" spans="1:18" s="5" customFormat="1" ht="31.5" customHeight="1" thickBot="1">
      <c r="A4" s="95" t="s">
        <v>2</v>
      </c>
      <c r="B4" s="97" t="s">
        <v>3</v>
      </c>
      <c r="C4" s="97" t="s">
        <v>15</v>
      </c>
      <c r="D4" s="97" t="s">
        <v>0</v>
      </c>
      <c r="E4" s="115" t="s">
        <v>1</v>
      </c>
      <c r="F4" s="103" t="s">
        <v>41</v>
      </c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02" t="s">
        <v>29</v>
      </c>
      <c r="R4" s="119" t="s">
        <v>30</v>
      </c>
    </row>
    <row r="5" spans="1:18" s="5" customFormat="1" ht="46.5" customHeight="1">
      <c r="A5" s="96"/>
      <c r="B5" s="98"/>
      <c r="C5" s="98"/>
      <c r="D5" s="98"/>
      <c r="E5" s="98"/>
      <c r="F5" s="49">
        <v>2012</v>
      </c>
      <c r="G5" s="49">
        <v>2013</v>
      </c>
      <c r="H5" s="49">
        <v>2014</v>
      </c>
      <c r="I5" s="49">
        <v>2015</v>
      </c>
      <c r="J5" s="49">
        <v>2016</v>
      </c>
      <c r="K5" s="47">
        <v>2017</v>
      </c>
      <c r="L5" s="47">
        <v>2018</v>
      </c>
      <c r="M5" s="47">
        <v>2019</v>
      </c>
      <c r="N5" s="47">
        <v>2020</v>
      </c>
      <c r="O5" s="47">
        <v>2021</v>
      </c>
      <c r="P5" s="47">
        <v>2022</v>
      </c>
      <c r="Q5" s="100"/>
      <c r="R5" s="120"/>
    </row>
    <row r="6" spans="1:18" s="6" customFormat="1" ht="30" customHeight="1">
      <c r="A6" s="24">
        <v>1</v>
      </c>
      <c r="B6" s="125" t="s">
        <v>43</v>
      </c>
      <c r="C6" s="21" t="s">
        <v>16</v>
      </c>
      <c r="D6" s="11" t="s">
        <v>117</v>
      </c>
      <c r="E6" s="14" t="s">
        <v>5</v>
      </c>
      <c r="F6" s="24"/>
      <c r="G6" s="24"/>
      <c r="H6" s="24">
        <v>1</v>
      </c>
      <c r="I6" s="24"/>
      <c r="J6" s="24"/>
      <c r="K6" s="24"/>
      <c r="L6" s="24"/>
      <c r="M6" s="24"/>
      <c r="N6" s="24"/>
      <c r="O6" s="24"/>
      <c r="P6" s="24"/>
      <c r="Q6" s="11">
        <f>SUM(F6:I6)</f>
        <v>1</v>
      </c>
      <c r="R6" s="116" t="s">
        <v>31</v>
      </c>
    </row>
    <row r="7" spans="1:18" s="6" customFormat="1" ht="30" customHeight="1">
      <c r="A7" s="24">
        <v>2</v>
      </c>
      <c r="B7" s="126"/>
      <c r="C7" s="42" t="s">
        <v>100</v>
      </c>
      <c r="D7" s="31" t="s">
        <v>99</v>
      </c>
      <c r="E7" s="32" t="s">
        <v>5</v>
      </c>
      <c r="F7" s="39"/>
      <c r="G7" s="39"/>
      <c r="H7" s="39"/>
      <c r="I7" s="39"/>
      <c r="J7" s="39"/>
      <c r="K7" s="39">
        <v>1</v>
      </c>
      <c r="L7" s="39"/>
      <c r="M7" s="39"/>
      <c r="N7" s="39"/>
      <c r="O7" s="39">
        <v>1</v>
      </c>
      <c r="P7" s="39"/>
      <c r="Q7" s="31">
        <v>2</v>
      </c>
      <c r="R7" s="117"/>
    </row>
    <row r="8" spans="1:18" s="6" customFormat="1" ht="30" customHeight="1">
      <c r="A8" s="24">
        <v>3</v>
      </c>
      <c r="B8" s="127"/>
      <c r="C8" s="21" t="s">
        <v>159</v>
      </c>
      <c r="D8" s="11" t="s">
        <v>184</v>
      </c>
      <c r="E8" s="14" t="s">
        <v>5</v>
      </c>
      <c r="F8" s="24"/>
      <c r="G8" s="24"/>
      <c r="H8" s="24"/>
      <c r="I8" s="24"/>
      <c r="J8" s="24"/>
      <c r="K8" s="24"/>
      <c r="L8" s="24"/>
      <c r="M8" s="24"/>
      <c r="N8" s="24">
        <v>1</v>
      </c>
      <c r="O8" s="24"/>
      <c r="P8" s="24"/>
      <c r="Q8" s="11">
        <v>1</v>
      </c>
      <c r="R8" s="118"/>
    </row>
    <row r="9" spans="1:18" s="7" customFormat="1" ht="18.75" customHeight="1">
      <c r="A9" s="24">
        <v>4</v>
      </c>
      <c r="B9" s="109" t="s">
        <v>44</v>
      </c>
      <c r="C9" s="15" t="s">
        <v>18</v>
      </c>
      <c r="D9" s="10" t="s">
        <v>118</v>
      </c>
      <c r="E9" s="14" t="s">
        <v>5</v>
      </c>
      <c r="F9" s="37"/>
      <c r="G9" s="37">
        <v>1</v>
      </c>
      <c r="H9" s="37"/>
      <c r="I9" s="37"/>
      <c r="J9" s="37"/>
      <c r="K9" s="37"/>
      <c r="L9" s="37"/>
      <c r="M9" s="37"/>
      <c r="N9" s="37"/>
      <c r="O9" s="37"/>
      <c r="P9" s="37"/>
      <c r="Q9" s="11">
        <f>SUM(F9:I9)</f>
        <v>1</v>
      </c>
      <c r="R9" s="116" t="s">
        <v>32</v>
      </c>
    </row>
    <row r="10" spans="1:18" s="8" customFormat="1" ht="18.75" customHeight="1">
      <c r="A10" s="24">
        <v>5</v>
      </c>
      <c r="B10" s="110"/>
      <c r="C10" s="53" t="s">
        <v>17</v>
      </c>
      <c r="D10" s="27" t="s">
        <v>119</v>
      </c>
      <c r="E10" s="28" t="s">
        <v>5</v>
      </c>
      <c r="F10" s="38"/>
      <c r="G10" s="38">
        <v>2</v>
      </c>
      <c r="H10" s="38"/>
      <c r="I10" s="38"/>
      <c r="J10" s="38"/>
      <c r="K10" s="38"/>
      <c r="L10" s="38"/>
      <c r="M10" s="38"/>
      <c r="N10" s="38"/>
      <c r="O10" s="38"/>
      <c r="P10" s="38"/>
      <c r="Q10" s="31">
        <f>SUM(F10:I10)</f>
        <v>2</v>
      </c>
      <c r="R10" s="117"/>
    </row>
    <row r="11" spans="1:18" s="8" customFormat="1" ht="18.75" customHeight="1">
      <c r="A11" s="24">
        <v>6</v>
      </c>
      <c r="B11" s="110"/>
      <c r="C11" s="42" t="s">
        <v>102</v>
      </c>
      <c r="D11" s="31" t="s">
        <v>101</v>
      </c>
      <c r="E11" s="32" t="s">
        <v>5</v>
      </c>
      <c r="F11" s="38"/>
      <c r="G11" s="38"/>
      <c r="H11" s="38"/>
      <c r="I11" s="38"/>
      <c r="J11" s="38"/>
      <c r="K11" s="38">
        <v>1</v>
      </c>
      <c r="L11" s="38"/>
      <c r="M11" s="38">
        <v>1</v>
      </c>
      <c r="N11" s="38"/>
      <c r="O11" s="38"/>
      <c r="P11" s="38"/>
      <c r="Q11" s="31">
        <v>2</v>
      </c>
      <c r="R11" s="117"/>
    </row>
    <row r="12" spans="1:18" s="8" customFormat="1" ht="18.75" customHeight="1">
      <c r="A12" s="24">
        <v>7</v>
      </c>
      <c r="B12" s="110"/>
      <c r="C12" s="21" t="s">
        <v>113</v>
      </c>
      <c r="D12" s="11" t="s">
        <v>112</v>
      </c>
      <c r="E12" s="14" t="s">
        <v>5</v>
      </c>
      <c r="F12" s="50"/>
      <c r="G12" s="50"/>
      <c r="H12" s="50"/>
      <c r="I12" s="50"/>
      <c r="J12" s="50"/>
      <c r="K12" s="50"/>
      <c r="L12" s="50">
        <v>1</v>
      </c>
      <c r="M12" s="50"/>
      <c r="N12" s="50"/>
      <c r="O12" s="50"/>
      <c r="P12" s="50"/>
      <c r="Q12" s="11">
        <v>1</v>
      </c>
      <c r="R12" s="117"/>
    </row>
    <row r="13" spans="1:18" s="8" customFormat="1" ht="18.75" customHeight="1">
      <c r="A13" s="24">
        <v>8</v>
      </c>
      <c r="B13" s="111"/>
      <c r="C13" s="21" t="s">
        <v>147</v>
      </c>
      <c r="D13" s="11" t="s">
        <v>148</v>
      </c>
      <c r="E13" s="14" t="s">
        <v>5</v>
      </c>
      <c r="F13" s="50"/>
      <c r="G13" s="50"/>
      <c r="H13" s="50"/>
      <c r="I13" s="50"/>
      <c r="J13" s="50"/>
      <c r="K13" s="50"/>
      <c r="L13" s="50"/>
      <c r="M13" s="50">
        <v>1</v>
      </c>
      <c r="N13" s="50"/>
      <c r="O13" s="50"/>
      <c r="P13" s="50"/>
      <c r="Q13" s="11">
        <v>1</v>
      </c>
      <c r="R13" s="118"/>
    </row>
    <row r="14" spans="1:18" s="9" customFormat="1" ht="18.75" customHeight="1">
      <c r="A14" s="24">
        <v>9</v>
      </c>
      <c r="B14" s="109" t="s">
        <v>45</v>
      </c>
      <c r="C14" s="54" t="s">
        <v>80</v>
      </c>
      <c r="D14" s="10" t="s">
        <v>120</v>
      </c>
      <c r="E14" s="14" t="s">
        <v>5</v>
      </c>
      <c r="F14" s="24"/>
      <c r="G14" s="24">
        <v>1</v>
      </c>
      <c r="H14" s="24"/>
      <c r="I14" s="24"/>
      <c r="J14" s="24"/>
      <c r="K14" s="24"/>
      <c r="L14" s="24"/>
      <c r="M14" s="24"/>
      <c r="N14" s="24"/>
      <c r="O14" s="24"/>
      <c r="P14" s="24"/>
      <c r="Q14" s="11">
        <f>SUM(F14:I14)</f>
        <v>1</v>
      </c>
      <c r="R14" s="131" t="s">
        <v>36</v>
      </c>
    </row>
    <row r="15" spans="1:18" s="9" customFormat="1" ht="25.5" customHeight="1">
      <c r="A15" s="24">
        <v>10</v>
      </c>
      <c r="B15" s="110"/>
      <c r="C15" s="54" t="s">
        <v>81</v>
      </c>
      <c r="D15" s="10" t="s">
        <v>79</v>
      </c>
      <c r="E15" s="14" t="s">
        <v>5</v>
      </c>
      <c r="F15" s="24"/>
      <c r="G15" s="24"/>
      <c r="H15" s="24"/>
      <c r="I15" s="24"/>
      <c r="J15" s="44">
        <v>1</v>
      </c>
      <c r="K15" s="44"/>
      <c r="L15" s="44"/>
      <c r="M15" s="44"/>
      <c r="N15" s="44"/>
      <c r="O15" s="44"/>
      <c r="P15" s="44"/>
      <c r="Q15" s="24">
        <f>F15+G15+H15+I15+J15</f>
        <v>1</v>
      </c>
      <c r="R15" s="131"/>
    </row>
    <row r="16" spans="1:18" s="9" customFormat="1" ht="18.75" customHeight="1">
      <c r="A16" s="24">
        <v>11</v>
      </c>
      <c r="B16" s="110"/>
      <c r="C16" s="74" t="s">
        <v>26</v>
      </c>
      <c r="D16" s="61" t="s">
        <v>121</v>
      </c>
      <c r="E16" s="67" t="s">
        <v>5</v>
      </c>
      <c r="F16" s="71">
        <v>1</v>
      </c>
      <c r="G16" s="71"/>
      <c r="H16" s="71">
        <v>1</v>
      </c>
      <c r="I16" s="71"/>
      <c r="J16" s="71"/>
      <c r="K16" s="71"/>
      <c r="L16" s="71">
        <v>1</v>
      </c>
      <c r="M16" s="71"/>
      <c r="N16" s="71"/>
      <c r="O16" s="71"/>
      <c r="P16" s="71"/>
      <c r="Q16" s="61">
        <v>3</v>
      </c>
      <c r="R16" s="131"/>
    </row>
    <row r="17" spans="1:18" s="9" customFormat="1" ht="28.5" customHeight="1">
      <c r="A17" s="24">
        <v>12</v>
      </c>
      <c r="B17" s="110"/>
      <c r="C17" s="12" t="s">
        <v>151</v>
      </c>
      <c r="D17" s="11" t="s">
        <v>152</v>
      </c>
      <c r="E17" s="14" t="s">
        <v>5</v>
      </c>
      <c r="F17" s="24"/>
      <c r="G17" s="24"/>
      <c r="H17" s="24"/>
      <c r="I17" s="24"/>
      <c r="J17" s="24"/>
      <c r="K17" s="24"/>
      <c r="L17" s="24"/>
      <c r="M17" s="24">
        <v>1</v>
      </c>
      <c r="N17" s="24"/>
      <c r="O17" s="24"/>
      <c r="P17" s="24"/>
      <c r="Q17" s="11">
        <v>1</v>
      </c>
      <c r="R17" s="29" t="s">
        <v>153</v>
      </c>
    </row>
    <row r="18" spans="1:18" s="9" customFormat="1" ht="39.75" customHeight="1">
      <c r="A18" s="24">
        <v>13</v>
      </c>
      <c r="B18" s="111"/>
      <c r="C18" s="54" t="s">
        <v>186</v>
      </c>
      <c r="D18" s="11" t="s">
        <v>176</v>
      </c>
      <c r="E18" s="14" t="s">
        <v>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1</v>
      </c>
      <c r="Q18" s="11">
        <v>1</v>
      </c>
      <c r="R18" s="90" t="s">
        <v>36</v>
      </c>
    </row>
    <row r="19" spans="1:18" s="9" customFormat="1" ht="18.75" customHeight="1">
      <c r="A19" s="24">
        <v>14</v>
      </c>
      <c r="B19" s="94" t="s">
        <v>46</v>
      </c>
      <c r="C19" s="72" t="s">
        <v>53</v>
      </c>
      <c r="D19" s="61" t="s">
        <v>122</v>
      </c>
      <c r="E19" s="67" t="s">
        <v>5</v>
      </c>
      <c r="F19" s="71"/>
      <c r="G19" s="71">
        <v>1</v>
      </c>
      <c r="H19" s="71"/>
      <c r="I19" s="71"/>
      <c r="J19" s="71">
        <v>1</v>
      </c>
      <c r="K19" s="71"/>
      <c r="L19" s="71">
        <v>1</v>
      </c>
      <c r="M19" s="71"/>
      <c r="N19" s="71"/>
      <c r="O19" s="71"/>
      <c r="P19" s="71"/>
      <c r="Q19" s="71">
        <v>3</v>
      </c>
      <c r="R19" s="130" t="s">
        <v>33</v>
      </c>
    </row>
    <row r="20" spans="1:18" s="9" customFormat="1" ht="18.75">
      <c r="A20" s="24">
        <v>15</v>
      </c>
      <c r="B20" s="94"/>
      <c r="C20" s="13" t="s">
        <v>54</v>
      </c>
      <c r="D20" s="11" t="s">
        <v>123</v>
      </c>
      <c r="E20" s="14" t="s">
        <v>5</v>
      </c>
      <c r="F20" s="24"/>
      <c r="G20" s="24"/>
      <c r="H20" s="24">
        <v>1</v>
      </c>
      <c r="I20" s="24"/>
      <c r="J20" s="24"/>
      <c r="K20" s="24"/>
      <c r="L20" s="24"/>
      <c r="M20" s="24"/>
      <c r="N20" s="24"/>
      <c r="O20" s="24"/>
      <c r="P20" s="24"/>
      <c r="Q20" s="11">
        <f>SUM(F20:I20)</f>
        <v>1</v>
      </c>
      <c r="R20" s="130"/>
    </row>
    <row r="21" spans="1:18" s="9" customFormat="1" ht="18.75">
      <c r="A21" s="24">
        <v>16</v>
      </c>
      <c r="B21" s="94"/>
      <c r="C21" s="41" t="s">
        <v>54</v>
      </c>
      <c r="D21" s="31" t="s">
        <v>124</v>
      </c>
      <c r="E21" s="32" t="s">
        <v>5</v>
      </c>
      <c r="F21" s="39">
        <v>1</v>
      </c>
      <c r="G21" s="39"/>
      <c r="H21" s="39"/>
      <c r="I21" s="39"/>
      <c r="J21" s="39"/>
      <c r="K21" s="39"/>
      <c r="L21" s="39"/>
      <c r="M21" s="39"/>
      <c r="N21" s="39">
        <v>1</v>
      </c>
      <c r="O21" s="39"/>
      <c r="P21" s="39"/>
      <c r="Q21" s="31">
        <v>2</v>
      </c>
      <c r="R21" s="131"/>
    </row>
    <row r="22" spans="1:18" s="9" customFormat="1" ht="18.75">
      <c r="A22" s="24">
        <v>17</v>
      </c>
      <c r="B22" s="94"/>
      <c r="C22" s="72" t="s">
        <v>66</v>
      </c>
      <c r="D22" s="61" t="s">
        <v>65</v>
      </c>
      <c r="E22" s="67" t="s">
        <v>5</v>
      </c>
      <c r="F22" s="71"/>
      <c r="G22" s="71"/>
      <c r="H22" s="71"/>
      <c r="I22" s="71">
        <v>1</v>
      </c>
      <c r="J22" s="71"/>
      <c r="K22" s="71">
        <v>1</v>
      </c>
      <c r="L22" s="71"/>
      <c r="M22" s="71"/>
      <c r="N22" s="71">
        <v>1</v>
      </c>
      <c r="O22" s="71"/>
      <c r="P22" s="71"/>
      <c r="Q22" s="71">
        <v>3</v>
      </c>
      <c r="R22" s="130"/>
    </row>
    <row r="23" spans="1:18" s="9" customFormat="1" ht="18.75">
      <c r="A23" s="24">
        <v>18</v>
      </c>
      <c r="B23" s="94"/>
      <c r="C23" s="75" t="s">
        <v>55</v>
      </c>
      <c r="D23" s="76" t="s">
        <v>125</v>
      </c>
      <c r="E23" s="77" t="s">
        <v>5</v>
      </c>
      <c r="F23" s="69">
        <v>1</v>
      </c>
      <c r="G23" s="69">
        <v>1</v>
      </c>
      <c r="H23" s="69"/>
      <c r="I23" s="69"/>
      <c r="J23" s="69"/>
      <c r="K23" s="69"/>
      <c r="L23" s="69"/>
      <c r="M23" s="69">
        <v>1</v>
      </c>
      <c r="N23" s="69"/>
      <c r="O23" s="69">
        <v>1</v>
      </c>
      <c r="P23" s="69"/>
      <c r="Q23" s="61">
        <v>4</v>
      </c>
      <c r="R23" s="131"/>
    </row>
    <row r="24" spans="1:18" s="9" customFormat="1" ht="18.75" customHeight="1">
      <c r="A24" s="24">
        <v>19</v>
      </c>
      <c r="B24" s="94"/>
      <c r="C24" s="41" t="s">
        <v>110</v>
      </c>
      <c r="D24" s="31" t="s">
        <v>111</v>
      </c>
      <c r="E24" s="32" t="s">
        <v>5</v>
      </c>
      <c r="F24" s="38"/>
      <c r="G24" s="38"/>
      <c r="H24" s="38"/>
      <c r="I24" s="38"/>
      <c r="J24" s="38"/>
      <c r="K24" s="38"/>
      <c r="L24" s="38">
        <v>1</v>
      </c>
      <c r="M24" s="38">
        <v>1</v>
      </c>
      <c r="N24" s="38"/>
      <c r="O24" s="38"/>
      <c r="P24" s="38"/>
      <c r="Q24" s="31">
        <v>2</v>
      </c>
      <c r="R24" s="131"/>
    </row>
    <row r="25" spans="1:18" s="9" customFormat="1" ht="30.75" customHeight="1">
      <c r="A25" s="24">
        <v>20</v>
      </c>
      <c r="B25" s="124" t="s">
        <v>67</v>
      </c>
      <c r="C25" s="13" t="s">
        <v>87</v>
      </c>
      <c r="D25" s="11" t="s">
        <v>88</v>
      </c>
      <c r="E25" s="14" t="s">
        <v>5</v>
      </c>
      <c r="F25" s="24"/>
      <c r="G25" s="24"/>
      <c r="H25" s="24"/>
      <c r="I25" s="24"/>
      <c r="J25" s="84">
        <v>1</v>
      </c>
      <c r="K25" s="44"/>
      <c r="L25" s="44"/>
      <c r="M25" s="44"/>
      <c r="N25" s="44"/>
      <c r="O25" s="44"/>
      <c r="P25" s="44"/>
      <c r="Q25" s="24">
        <f>F25+G25+H25+I25+J25</f>
        <v>1</v>
      </c>
      <c r="R25" s="87" t="s">
        <v>141</v>
      </c>
    </row>
    <row r="26" spans="1:18" s="9" customFormat="1" ht="33" customHeight="1">
      <c r="A26" s="24">
        <v>21</v>
      </c>
      <c r="B26" s="124"/>
      <c r="C26" s="30" t="s">
        <v>69</v>
      </c>
      <c r="D26" s="31" t="s">
        <v>68</v>
      </c>
      <c r="E26" s="32" t="s">
        <v>5</v>
      </c>
      <c r="F26" s="39"/>
      <c r="G26" s="39"/>
      <c r="H26" s="39"/>
      <c r="I26" s="39">
        <v>1</v>
      </c>
      <c r="J26" s="85">
        <v>1</v>
      </c>
      <c r="K26" s="43"/>
      <c r="L26" s="43"/>
      <c r="M26" s="43"/>
      <c r="N26" s="43"/>
      <c r="O26" s="43"/>
      <c r="P26" s="43"/>
      <c r="Q26" s="39">
        <f>F26+G26+H26+I26+J26</f>
        <v>2</v>
      </c>
      <c r="R26" s="87" t="s">
        <v>141</v>
      </c>
    </row>
    <row r="27" spans="1:18" s="9" customFormat="1" ht="37.5" customHeight="1">
      <c r="A27" s="24">
        <v>22</v>
      </c>
      <c r="B27" s="124"/>
      <c r="C27" s="12" t="s">
        <v>168</v>
      </c>
      <c r="D27" s="11" t="s">
        <v>169</v>
      </c>
      <c r="E27" s="14" t="s">
        <v>5</v>
      </c>
      <c r="F27" s="24"/>
      <c r="G27" s="24"/>
      <c r="H27" s="24"/>
      <c r="I27" s="24"/>
      <c r="J27" s="84"/>
      <c r="K27" s="44"/>
      <c r="L27" s="44"/>
      <c r="M27" s="44"/>
      <c r="N27" s="44"/>
      <c r="O27" s="84">
        <v>1</v>
      </c>
      <c r="P27" s="84"/>
      <c r="Q27" s="24">
        <v>1</v>
      </c>
      <c r="R27" s="88" t="s">
        <v>170</v>
      </c>
    </row>
    <row r="28" spans="1:18" s="9" customFormat="1" ht="30" customHeight="1">
      <c r="A28" s="24">
        <v>23</v>
      </c>
      <c r="B28" s="125" t="s">
        <v>47</v>
      </c>
      <c r="C28" s="12" t="s">
        <v>25</v>
      </c>
      <c r="D28" s="11" t="s">
        <v>126</v>
      </c>
      <c r="E28" s="14" t="s">
        <v>5</v>
      </c>
      <c r="F28" s="24"/>
      <c r="G28" s="24"/>
      <c r="H28" s="24">
        <v>1</v>
      </c>
      <c r="I28" s="24"/>
      <c r="J28" s="24"/>
      <c r="K28" s="24"/>
      <c r="L28" s="24"/>
      <c r="M28" s="24"/>
      <c r="N28" s="24"/>
      <c r="O28" s="24"/>
      <c r="P28" s="24"/>
      <c r="Q28" s="11">
        <f aca="true" t="shared" si="0" ref="Q28:Q34">SUM(F28:I28)</f>
        <v>1</v>
      </c>
      <c r="R28" s="29" t="s">
        <v>40</v>
      </c>
    </row>
    <row r="29" spans="1:18" s="9" customFormat="1" ht="30" customHeight="1">
      <c r="A29" s="24">
        <v>24</v>
      </c>
      <c r="B29" s="126"/>
      <c r="C29" s="12" t="s">
        <v>77</v>
      </c>
      <c r="D29" s="79" t="s">
        <v>127</v>
      </c>
      <c r="E29" s="14" t="s">
        <v>5</v>
      </c>
      <c r="F29" s="24"/>
      <c r="G29" s="24"/>
      <c r="H29" s="24"/>
      <c r="I29" s="24">
        <v>1</v>
      </c>
      <c r="J29" s="24"/>
      <c r="K29" s="24"/>
      <c r="L29" s="24"/>
      <c r="M29" s="24"/>
      <c r="N29" s="24"/>
      <c r="O29" s="24"/>
      <c r="P29" s="24"/>
      <c r="Q29" s="11">
        <f t="shared" si="0"/>
        <v>1</v>
      </c>
      <c r="R29" s="29" t="s">
        <v>105</v>
      </c>
    </row>
    <row r="30" spans="1:18" s="9" customFormat="1" ht="30" customHeight="1">
      <c r="A30" s="24">
        <v>25</v>
      </c>
      <c r="B30" s="127"/>
      <c r="C30" s="12" t="s">
        <v>178</v>
      </c>
      <c r="D30" s="79" t="s">
        <v>177</v>
      </c>
      <c r="E30" s="14" t="s">
        <v>5</v>
      </c>
      <c r="F30" s="24"/>
      <c r="G30" s="24"/>
      <c r="H30" s="24"/>
      <c r="I30" s="24"/>
      <c r="J30" s="24"/>
      <c r="K30" s="24"/>
      <c r="L30" s="24"/>
      <c r="M30" s="24"/>
      <c r="N30" s="24"/>
      <c r="O30" s="71" t="s">
        <v>181</v>
      </c>
      <c r="P30" s="24"/>
      <c r="Q30" s="11">
        <v>1</v>
      </c>
      <c r="R30" s="29" t="s">
        <v>105</v>
      </c>
    </row>
    <row r="31" spans="1:18" s="9" customFormat="1" ht="31.5" customHeight="1">
      <c r="A31" s="24">
        <v>26</v>
      </c>
      <c r="B31" s="125" t="s">
        <v>114</v>
      </c>
      <c r="C31" s="12" t="s">
        <v>59</v>
      </c>
      <c r="D31" s="11" t="s">
        <v>58</v>
      </c>
      <c r="E31" s="14" t="s">
        <v>5</v>
      </c>
      <c r="F31" s="24"/>
      <c r="G31" s="24"/>
      <c r="H31" s="24">
        <v>1</v>
      </c>
      <c r="I31" s="24"/>
      <c r="J31" s="24"/>
      <c r="K31" s="24"/>
      <c r="L31" s="24"/>
      <c r="M31" s="24"/>
      <c r="N31" s="24"/>
      <c r="O31" s="24"/>
      <c r="P31" s="24"/>
      <c r="Q31" s="11">
        <f t="shared" si="0"/>
        <v>1</v>
      </c>
      <c r="R31" s="29" t="s">
        <v>63</v>
      </c>
    </row>
    <row r="32" spans="1:18" s="9" customFormat="1" ht="60.75" customHeight="1">
      <c r="A32" s="24">
        <v>27</v>
      </c>
      <c r="B32" s="126"/>
      <c r="C32" s="13" t="s">
        <v>6</v>
      </c>
      <c r="D32" s="11" t="s">
        <v>128</v>
      </c>
      <c r="E32" s="14" t="s">
        <v>5</v>
      </c>
      <c r="F32" s="24">
        <v>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1">
        <f t="shared" si="0"/>
        <v>1</v>
      </c>
      <c r="R32" s="29" t="s">
        <v>56</v>
      </c>
    </row>
    <row r="33" spans="1:18" s="9" customFormat="1" ht="31.5">
      <c r="A33" s="24">
        <v>28</v>
      </c>
      <c r="B33" s="126"/>
      <c r="C33" s="12" t="s">
        <v>23</v>
      </c>
      <c r="D33" s="11" t="s">
        <v>129</v>
      </c>
      <c r="E33" s="14" t="s">
        <v>5</v>
      </c>
      <c r="F33" s="24">
        <v>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1">
        <f t="shared" si="0"/>
        <v>1</v>
      </c>
      <c r="R33" s="29" t="s">
        <v>107</v>
      </c>
    </row>
    <row r="34" spans="1:18" s="9" customFormat="1" ht="57" customHeight="1">
      <c r="A34" s="24">
        <v>29</v>
      </c>
      <c r="B34" s="126"/>
      <c r="C34" s="12" t="s">
        <v>24</v>
      </c>
      <c r="D34" s="11" t="s">
        <v>130</v>
      </c>
      <c r="E34" s="14" t="s">
        <v>5</v>
      </c>
      <c r="F34" s="24"/>
      <c r="G34" s="24">
        <v>1</v>
      </c>
      <c r="H34" s="24"/>
      <c r="I34" s="24"/>
      <c r="J34" s="24"/>
      <c r="K34" s="24"/>
      <c r="L34" s="24"/>
      <c r="M34" s="24"/>
      <c r="N34" s="24"/>
      <c r="O34" s="24"/>
      <c r="P34" s="24"/>
      <c r="Q34" s="24">
        <f t="shared" si="0"/>
        <v>1</v>
      </c>
      <c r="R34" s="29" t="s">
        <v>36</v>
      </c>
    </row>
    <row r="35" spans="1:18" s="9" customFormat="1" ht="57" customHeight="1">
      <c r="A35" s="24">
        <v>30</v>
      </c>
      <c r="B35" s="127"/>
      <c r="C35" s="12" t="s">
        <v>98</v>
      </c>
      <c r="D35" s="11" t="s">
        <v>97</v>
      </c>
      <c r="E35" s="14" t="s">
        <v>5</v>
      </c>
      <c r="F35" s="24"/>
      <c r="G35" s="24"/>
      <c r="H35" s="24"/>
      <c r="I35" s="24"/>
      <c r="J35" s="24"/>
      <c r="K35" s="24">
        <v>1</v>
      </c>
      <c r="L35" s="24"/>
      <c r="M35" s="24"/>
      <c r="N35" s="24"/>
      <c r="O35" s="24"/>
      <c r="P35" s="24"/>
      <c r="Q35" s="11">
        <v>1</v>
      </c>
      <c r="R35" s="90" t="s">
        <v>107</v>
      </c>
    </row>
    <row r="36" spans="1:18" s="9" customFormat="1" ht="42" customHeight="1">
      <c r="A36" s="24">
        <v>31</v>
      </c>
      <c r="B36" s="94" t="s">
        <v>48</v>
      </c>
      <c r="C36" s="21" t="s">
        <v>19</v>
      </c>
      <c r="D36" s="26" t="s">
        <v>28</v>
      </c>
      <c r="E36" s="14" t="s">
        <v>5</v>
      </c>
      <c r="F36" s="24"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1">
        <f>SUM(F36:I36)</f>
        <v>1</v>
      </c>
      <c r="R36" s="25" t="s">
        <v>31</v>
      </c>
    </row>
    <row r="37" spans="1:18" s="9" customFormat="1" ht="42" customHeight="1">
      <c r="A37" s="24">
        <v>32</v>
      </c>
      <c r="B37" s="94"/>
      <c r="C37" s="66" t="s">
        <v>57</v>
      </c>
      <c r="D37" s="61" t="s">
        <v>132</v>
      </c>
      <c r="E37" s="67" t="s">
        <v>5</v>
      </c>
      <c r="F37" s="68"/>
      <c r="G37" s="68"/>
      <c r="H37" s="69">
        <v>2</v>
      </c>
      <c r="I37" s="69"/>
      <c r="J37" s="69">
        <v>1</v>
      </c>
      <c r="K37" s="70"/>
      <c r="L37" s="70"/>
      <c r="M37" s="70"/>
      <c r="N37" s="70"/>
      <c r="O37" s="70"/>
      <c r="P37" s="70"/>
      <c r="Q37" s="71">
        <f>F37+G37+H37+I37+J37</f>
        <v>3</v>
      </c>
      <c r="R37" s="25" t="s">
        <v>31</v>
      </c>
    </row>
    <row r="38" spans="1:18" s="9" customFormat="1" ht="18.75">
      <c r="A38" s="24">
        <v>33</v>
      </c>
      <c r="B38" s="94"/>
      <c r="C38" s="55" t="s">
        <v>115</v>
      </c>
      <c r="D38" s="11" t="s">
        <v>131</v>
      </c>
      <c r="E38" s="14" t="s">
        <v>4</v>
      </c>
      <c r="F38" s="56"/>
      <c r="G38" s="56"/>
      <c r="H38" s="50"/>
      <c r="I38" s="50"/>
      <c r="J38" s="50"/>
      <c r="K38" s="57"/>
      <c r="L38" s="57"/>
      <c r="M38" s="58">
        <v>1</v>
      </c>
      <c r="N38" s="58"/>
      <c r="O38" s="58"/>
      <c r="P38" s="58"/>
      <c r="Q38" s="24">
        <v>1</v>
      </c>
      <c r="R38" s="91" t="s">
        <v>31</v>
      </c>
    </row>
    <row r="39" spans="1:18" s="9" customFormat="1" ht="18.75" customHeight="1">
      <c r="A39" s="24">
        <v>34</v>
      </c>
      <c r="B39" s="107" t="s">
        <v>49</v>
      </c>
      <c r="C39" s="33" t="s">
        <v>7</v>
      </c>
      <c r="D39" s="34" t="s">
        <v>133</v>
      </c>
      <c r="E39" s="35" t="s">
        <v>5</v>
      </c>
      <c r="F39" s="24"/>
      <c r="G39" s="24">
        <v>1</v>
      </c>
      <c r="H39" s="24"/>
      <c r="I39" s="24"/>
      <c r="J39" s="24"/>
      <c r="K39" s="24"/>
      <c r="L39" s="24"/>
      <c r="M39" s="24"/>
      <c r="N39" s="24"/>
      <c r="O39" s="24"/>
      <c r="P39" s="24"/>
      <c r="Q39" s="11">
        <f>SUM(F39:I39)</f>
        <v>1</v>
      </c>
      <c r="R39" s="132" t="s">
        <v>35</v>
      </c>
    </row>
    <row r="40" spans="1:18" s="9" customFormat="1" ht="18.75" customHeight="1">
      <c r="A40" s="24">
        <v>35</v>
      </c>
      <c r="B40" s="107"/>
      <c r="C40" s="62" t="s">
        <v>20</v>
      </c>
      <c r="D40" s="63" t="s">
        <v>134</v>
      </c>
      <c r="E40" s="64" t="s">
        <v>5</v>
      </c>
      <c r="F40" s="65"/>
      <c r="G40" s="65">
        <v>1</v>
      </c>
      <c r="H40" s="65"/>
      <c r="I40" s="65"/>
      <c r="J40" s="65">
        <v>1</v>
      </c>
      <c r="K40" s="65">
        <v>2</v>
      </c>
      <c r="L40" s="65"/>
      <c r="M40" s="65"/>
      <c r="N40" s="65"/>
      <c r="O40" s="65"/>
      <c r="P40" s="65"/>
      <c r="Q40" s="65">
        <f>F40+G40+H40+I40+J40+K40</f>
        <v>4</v>
      </c>
      <c r="R40" s="133"/>
    </row>
    <row r="41" spans="1:18" s="9" customFormat="1" ht="39" customHeight="1">
      <c r="A41" s="24">
        <v>36</v>
      </c>
      <c r="B41" s="107"/>
      <c r="C41" s="59" t="s">
        <v>145</v>
      </c>
      <c r="D41" s="60" t="s">
        <v>146</v>
      </c>
      <c r="E41" s="14" t="s">
        <v>5</v>
      </c>
      <c r="F41" s="24"/>
      <c r="G41" s="24"/>
      <c r="H41" s="24"/>
      <c r="I41" s="24"/>
      <c r="J41" s="24"/>
      <c r="K41" s="24"/>
      <c r="L41" s="24"/>
      <c r="M41" s="24">
        <v>1</v>
      </c>
      <c r="N41" s="24"/>
      <c r="O41" s="24"/>
      <c r="P41" s="24"/>
      <c r="Q41" s="24">
        <v>1</v>
      </c>
      <c r="R41" s="80" t="s">
        <v>149</v>
      </c>
    </row>
    <row r="42" spans="1:18" s="9" customFormat="1" ht="52.5" customHeight="1">
      <c r="A42" s="24">
        <v>37</v>
      </c>
      <c r="B42" s="99" t="s">
        <v>50</v>
      </c>
      <c r="C42" s="72" t="s">
        <v>62</v>
      </c>
      <c r="D42" s="61" t="s">
        <v>70</v>
      </c>
      <c r="E42" s="73" t="s">
        <v>5</v>
      </c>
      <c r="F42" s="71"/>
      <c r="G42" s="71"/>
      <c r="H42" s="71">
        <v>1</v>
      </c>
      <c r="I42" s="71"/>
      <c r="J42" s="71">
        <v>1</v>
      </c>
      <c r="K42" s="71">
        <v>1</v>
      </c>
      <c r="L42" s="71"/>
      <c r="M42" s="71"/>
      <c r="N42" s="71"/>
      <c r="O42" s="71"/>
      <c r="P42" s="71"/>
      <c r="Q42" s="71">
        <f>F42+G42+H42+I42+J42+K42</f>
        <v>3</v>
      </c>
      <c r="R42" s="29" t="s">
        <v>64</v>
      </c>
    </row>
    <row r="43" spans="1:18" s="9" customFormat="1" ht="52.5" customHeight="1">
      <c r="A43" s="24">
        <v>38</v>
      </c>
      <c r="B43" s="100"/>
      <c r="C43" s="52" t="s">
        <v>89</v>
      </c>
      <c r="D43" s="51" t="s">
        <v>116</v>
      </c>
      <c r="E43" s="14" t="s">
        <v>4</v>
      </c>
      <c r="F43" s="24"/>
      <c r="G43" s="24"/>
      <c r="H43" s="24"/>
      <c r="I43" s="24"/>
      <c r="J43" s="24">
        <v>1</v>
      </c>
      <c r="K43" s="24"/>
      <c r="L43" s="24"/>
      <c r="M43" s="24"/>
      <c r="N43" s="24"/>
      <c r="O43" s="24"/>
      <c r="P43" s="24"/>
      <c r="Q43" s="24">
        <f>F43+G43+H43+I43+J43</f>
        <v>1</v>
      </c>
      <c r="R43" s="29" t="s">
        <v>104</v>
      </c>
    </row>
    <row r="44" spans="1:18" s="9" customFormat="1" ht="57.75" customHeight="1">
      <c r="A44" s="24">
        <v>39</v>
      </c>
      <c r="B44" s="100"/>
      <c r="C44" s="52" t="s">
        <v>21</v>
      </c>
      <c r="D44" s="20" t="s">
        <v>8</v>
      </c>
      <c r="E44" s="14" t="s">
        <v>4</v>
      </c>
      <c r="F44" s="24">
        <v>1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1">
        <f>SUM(F44:I44)</f>
        <v>1</v>
      </c>
      <c r="R44" s="29" t="s">
        <v>78</v>
      </c>
    </row>
    <row r="45" spans="1:18" s="9" customFormat="1" ht="62.25" customHeight="1">
      <c r="A45" s="24">
        <v>40</v>
      </c>
      <c r="B45" s="100"/>
      <c r="C45" s="41" t="s">
        <v>89</v>
      </c>
      <c r="D45" s="78" t="s">
        <v>154</v>
      </c>
      <c r="E45" s="32" t="s">
        <v>5</v>
      </c>
      <c r="F45" s="39"/>
      <c r="G45" s="39"/>
      <c r="H45" s="39"/>
      <c r="I45" s="39"/>
      <c r="J45" s="39"/>
      <c r="K45" s="39"/>
      <c r="L45" s="39"/>
      <c r="M45" s="39">
        <v>1</v>
      </c>
      <c r="N45" s="39"/>
      <c r="O45" s="39"/>
      <c r="P45" s="39">
        <v>1</v>
      </c>
      <c r="Q45" s="31">
        <v>2</v>
      </c>
      <c r="R45" s="29" t="s">
        <v>155</v>
      </c>
    </row>
    <row r="46" spans="1:18" s="9" customFormat="1" ht="62.25" customHeight="1">
      <c r="A46" s="24">
        <v>41</v>
      </c>
      <c r="B46" s="100"/>
      <c r="C46" s="52" t="s">
        <v>165</v>
      </c>
      <c r="D46" s="20" t="s">
        <v>164</v>
      </c>
      <c r="E46" s="14" t="s">
        <v>4</v>
      </c>
      <c r="F46" s="24"/>
      <c r="G46" s="24"/>
      <c r="H46" s="24"/>
      <c r="I46" s="24"/>
      <c r="J46" s="24"/>
      <c r="K46" s="24"/>
      <c r="L46" s="24"/>
      <c r="M46" s="24"/>
      <c r="N46" s="24">
        <v>1</v>
      </c>
      <c r="O46" s="24"/>
      <c r="P46" s="24"/>
      <c r="Q46" s="11">
        <v>1</v>
      </c>
      <c r="R46" s="29" t="s">
        <v>78</v>
      </c>
    </row>
    <row r="47" spans="1:18" s="9" customFormat="1" ht="62.25" customHeight="1">
      <c r="A47" s="24">
        <v>42</v>
      </c>
      <c r="B47" s="101"/>
      <c r="C47" s="52" t="s">
        <v>174</v>
      </c>
      <c r="D47" s="20" t="s">
        <v>172</v>
      </c>
      <c r="E47" s="14" t="s">
        <v>5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v>1</v>
      </c>
      <c r="P47" s="24"/>
      <c r="Q47" s="11">
        <v>1</v>
      </c>
      <c r="R47" s="29" t="s">
        <v>64</v>
      </c>
    </row>
    <row r="48" spans="1:18" s="9" customFormat="1" ht="62.25" customHeight="1">
      <c r="A48" s="24">
        <v>43</v>
      </c>
      <c r="B48" s="81" t="s">
        <v>84</v>
      </c>
      <c r="C48" s="33" t="s">
        <v>156</v>
      </c>
      <c r="D48" s="36" t="s">
        <v>157</v>
      </c>
      <c r="E48" s="14" t="s">
        <v>5</v>
      </c>
      <c r="F48" s="24"/>
      <c r="G48" s="24"/>
      <c r="H48" s="24"/>
      <c r="I48" s="24"/>
      <c r="J48" s="44"/>
      <c r="K48" s="44"/>
      <c r="L48" s="44"/>
      <c r="M48" s="44"/>
      <c r="N48" s="84">
        <v>1</v>
      </c>
      <c r="O48" s="44"/>
      <c r="P48" s="44"/>
      <c r="Q48" s="24">
        <v>1</v>
      </c>
      <c r="R48" s="29" t="s">
        <v>158</v>
      </c>
    </row>
    <row r="49" spans="1:18" s="9" customFormat="1" ht="62.25" customHeight="1">
      <c r="A49" s="24">
        <v>44</v>
      </c>
      <c r="B49" s="81" t="s">
        <v>84</v>
      </c>
      <c r="C49" s="33" t="s">
        <v>160</v>
      </c>
      <c r="D49" s="36" t="s">
        <v>85</v>
      </c>
      <c r="E49" s="14" t="s">
        <v>5</v>
      </c>
      <c r="F49" s="24"/>
      <c r="G49" s="24"/>
      <c r="H49" s="24"/>
      <c r="I49" s="24"/>
      <c r="J49" s="84">
        <v>1</v>
      </c>
      <c r="K49" s="44"/>
      <c r="L49" s="44"/>
      <c r="M49" s="44"/>
      <c r="N49" s="44"/>
      <c r="O49" s="44"/>
      <c r="P49" s="44"/>
      <c r="Q49" s="24">
        <f>F49+G49+H49+I49+J49</f>
        <v>1</v>
      </c>
      <c r="R49" s="29" t="s">
        <v>37</v>
      </c>
    </row>
    <row r="50" spans="1:18" s="9" customFormat="1" ht="34.5" customHeight="1">
      <c r="A50" s="24">
        <v>45</v>
      </c>
      <c r="B50" s="121" t="s">
        <v>51</v>
      </c>
      <c r="C50" s="86" t="s">
        <v>9</v>
      </c>
      <c r="D50" s="27" t="s">
        <v>137</v>
      </c>
      <c r="E50" s="28" t="s">
        <v>5</v>
      </c>
      <c r="F50" s="38">
        <v>1</v>
      </c>
      <c r="G50" s="38">
        <v>1</v>
      </c>
      <c r="H50" s="38"/>
      <c r="I50" s="38"/>
      <c r="J50" s="38"/>
      <c r="K50" s="38"/>
      <c r="L50" s="38"/>
      <c r="M50" s="38"/>
      <c r="N50" s="38"/>
      <c r="O50" s="38"/>
      <c r="P50" s="38"/>
      <c r="Q50" s="31">
        <f>SUM(F50:I50)</f>
        <v>2</v>
      </c>
      <c r="R50" s="87" t="s">
        <v>37</v>
      </c>
    </row>
    <row r="51" spans="1:18" s="9" customFormat="1" ht="31.5">
      <c r="A51" s="24">
        <v>46</v>
      </c>
      <c r="B51" s="122"/>
      <c r="C51" s="15" t="s">
        <v>10</v>
      </c>
      <c r="D51" s="10" t="s">
        <v>138</v>
      </c>
      <c r="E51" s="14" t="s">
        <v>5</v>
      </c>
      <c r="F51" s="24"/>
      <c r="G51" s="24">
        <v>1</v>
      </c>
      <c r="H51" s="24"/>
      <c r="I51" s="24"/>
      <c r="J51" s="24"/>
      <c r="K51" s="24"/>
      <c r="L51" s="24"/>
      <c r="M51" s="24"/>
      <c r="N51" s="24"/>
      <c r="O51" s="24"/>
      <c r="P51" s="24"/>
      <c r="Q51" s="11">
        <f>SUM(F51:I51)</f>
        <v>1</v>
      </c>
      <c r="R51" s="87" t="s">
        <v>37</v>
      </c>
    </row>
    <row r="52" spans="1:18" s="9" customFormat="1" ht="18.75" customHeight="1">
      <c r="A52" s="24">
        <v>47</v>
      </c>
      <c r="B52" s="122"/>
      <c r="C52" s="15" t="s">
        <v>61</v>
      </c>
      <c r="D52" s="10" t="s">
        <v>60</v>
      </c>
      <c r="E52" s="14" t="s">
        <v>5</v>
      </c>
      <c r="F52" s="24"/>
      <c r="G52" s="24"/>
      <c r="H52" s="24">
        <v>1</v>
      </c>
      <c r="I52" s="24"/>
      <c r="J52" s="24"/>
      <c r="K52" s="24"/>
      <c r="L52" s="24"/>
      <c r="M52" s="24"/>
      <c r="N52" s="24"/>
      <c r="O52" s="24"/>
      <c r="P52" s="24"/>
      <c r="Q52" s="24">
        <f>F52+G52+H52+I52+J52</f>
        <v>1</v>
      </c>
      <c r="R52" s="87" t="s">
        <v>37</v>
      </c>
    </row>
    <row r="53" spans="1:18" s="9" customFormat="1" ht="31.5">
      <c r="A53" s="24">
        <v>48</v>
      </c>
      <c r="B53" s="122"/>
      <c r="C53" s="21" t="s">
        <v>11</v>
      </c>
      <c r="D53" s="11" t="s">
        <v>139</v>
      </c>
      <c r="E53" s="14" t="s">
        <v>4</v>
      </c>
      <c r="F53" s="24"/>
      <c r="G53" s="24">
        <v>1</v>
      </c>
      <c r="H53" s="24"/>
      <c r="I53" s="24"/>
      <c r="J53" s="24"/>
      <c r="K53" s="24"/>
      <c r="L53" s="24"/>
      <c r="M53" s="24"/>
      <c r="N53" s="24"/>
      <c r="O53" s="24"/>
      <c r="P53" s="24"/>
      <c r="Q53" s="24">
        <f>F53+G53+H53+I53+J53</f>
        <v>1</v>
      </c>
      <c r="R53" s="29" t="s">
        <v>72</v>
      </c>
    </row>
    <row r="54" spans="1:18" s="9" customFormat="1" ht="31.5">
      <c r="A54" s="24">
        <v>49</v>
      </c>
      <c r="B54" s="122"/>
      <c r="C54" s="15" t="s">
        <v>61</v>
      </c>
      <c r="D54" s="11" t="s">
        <v>103</v>
      </c>
      <c r="E54" s="14" t="s">
        <v>5</v>
      </c>
      <c r="F54" s="24"/>
      <c r="G54" s="24"/>
      <c r="H54" s="24"/>
      <c r="I54" s="24"/>
      <c r="J54" s="24"/>
      <c r="K54" s="24">
        <v>1</v>
      </c>
      <c r="L54" s="24"/>
      <c r="M54" s="24"/>
      <c r="N54" s="24"/>
      <c r="O54" s="24"/>
      <c r="P54" s="24"/>
      <c r="Q54" s="24">
        <v>1</v>
      </c>
      <c r="R54" s="87" t="s">
        <v>37</v>
      </c>
    </row>
    <row r="55" spans="1:18" s="9" customFormat="1" ht="31.5">
      <c r="A55" s="24">
        <v>50</v>
      </c>
      <c r="B55" s="122"/>
      <c r="C55" s="15" t="s">
        <v>166</v>
      </c>
      <c r="D55" s="11" t="s">
        <v>167</v>
      </c>
      <c r="E55" s="14" t="s">
        <v>4</v>
      </c>
      <c r="F55" s="24"/>
      <c r="G55" s="24"/>
      <c r="H55" s="24"/>
      <c r="I55" s="24"/>
      <c r="J55" s="24"/>
      <c r="K55" s="24"/>
      <c r="L55" s="24"/>
      <c r="M55" s="24"/>
      <c r="N55" s="24"/>
      <c r="O55" s="24">
        <v>1</v>
      </c>
      <c r="P55" s="24"/>
      <c r="Q55" s="24">
        <v>1</v>
      </c>
      <c r="R55" s="29" t="s">
        <v>72</v>
      </c>
    </row>
    <row r="56" spans="1:18" s="9" customFormat="1" ht="31.5">
      <c r="A56" s="24">
        <v>51</v>
      </c>
      <c r="B56" s="123"/>
      <c r="C56" s="15" t="s">
        <v>187</v>
      </c>
      <c r="D56" s="11" t="s">
        <v>188</v>
      </c>
      <c r="E56" s="14" t="s">
        <v>5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>
        <v>1</v>
      </c>
      <c r="Q56" s="24">
        <v>1</v>
      </c>
      <c r="R56" s="87" t="s">
        <v>37</v>
      </c>
    </row>
    <row r="57" spans="1:18" s="9" customFormat="1" ht="42" customHeight="1">
      <c r="A57" s="24">
        <v>52</v>
      </c>
      <c r="B57" s="112" t="s">
        <v>93</v>
      </c>
      <c r="C57" s="82" t="s">
        <v>90</v>
      </c>
      <c r="D57" s="61" t="s">
        <v>91</v>
      </c>
      <c r="E57" s="67"/>
      <c r="F57" s="71"/>
      <c r="G57" s="71"/>
      <c r="H57" s="71"/>
      <c r="I57" s="71"/>
      <c r="J57" s="83">
        <v>1</v>
      </c>
      <c r="K57" s="83"/>
      <c r="L57" s="83"/>
      <c r="M57" s="83">
        <v>1</v>
      </c>
      <c r="N57" s="83">
        <v>1</v>
      </c>
      <c r="O57" s="83"/>
      <c r="P57" s="83"/>
      <c r="Q57" s="71">
        <v>3</v>
      </c>
      <c r="R57" s="128" t="s">
        <v>39</v>
      </c>
    </row>
    <row r="58" spans="1:18" s="9" customFormat="1" ht="30" customHeight="1">
      <c r="A58" s="24">
        <v>53</v>
      </c>
      <c r="B58" s="113"/>
      <c r="C58" s="21" t="s">
        <v>22</v>
      </c>
      <c r="D58" s="11" t="s">
        <v>135</v>
      </c>
      <c r="E58" s="14" t="s">
        <v>5</v>
      </c>
      <c r="F58" s="24"/>
      <c r="G58" s="24">
        <v>1</v>
      </c>
      <c r="H58" s="24"/>
      <c r="I58" s="24"/>
      <c r="J58" s="24"/>
      <c r="K58" s="24"/>
      <c r="L58" s="24"/>
      <c r="M58" s="24"/>
      <c r="N58" s="24"/>
      <c r="O58" s="24"/>
      <c r="P58" s="24"/>
      <c r="Q58" s="11">
        <f>SUM(F58:I58)</f>
        <v>1</v>
      </c>
      <c r="R58" s="129"/>
    </row>
    <row r="59" spans="1:18" s="9" customFormat="1" ht="31.5">
      <c r="A59" s="24">
        <v>54</v>
      </c>
      <c r="B59" s="113"/>
      <c r="C59" s="21" t="s">
        <v>71</v>
      </c>
      <c r="D59" s="11" t="s">
        <v>70</v>
      </c>
      <c r="E59" s="14" t="s">
        <v>5</v>
      </c>
      <c r="F59" s="24"/>
      <c r="G59" s="24"/>
      <c r="H59" s="24"/>
      <c r="I59" s="24">
        <v>1</v>
      </c>
      <c r="J59" s="24"/>
      <c r="K59" s="24"/>
      <c r="L59" s="24"/>
      <c r="M59" s="24"/>
      <c r="N59" s="24"/>
      <c r="O59" s="24"/>
      <c r="P59" s="24"/>
      <c r="Q59" s="11">
        <f>SUM(F59:I59)</f>
        <v>1</v>
      </c>
      <c r="R59" s="29" t="s">
        <v>72</v>
      </c>
    </row>
    <row r="60" spans="1:18" s="9" customFormat="1" ht="31.5">
      <c r="A60" s="24">
        <v>55</v>
      </c>
      <c r="B60" s="113"/>
      <c r="C60" s="21" t="s">
        <v>95</v>
      </c>
      <c r="D60" s="11" t="s">
        <v>94</v>
      </c>
      <c r="E60" s="14" t="s">
        <v>5</v>
      </c>
      <c r="F60" s="24"/>
      <c r="G60" s="24"/>
      <c r="H60" s="24"/>
      <c r="I60" s="24"/>
      <c r="J60" s="24"/>
      <c r="K60" s="24">
        <v>1</v>
      </c>
      <c r="L60" s="24"/>
      <c r="M60" s="24"/>
      <c r="N60" s="24"/>
      <c r="O60" s="24"/>
      <c r="P60" s="24"/>
      <c r="Q60" s="11">
        <v>1</v>
      </c>
      <c r="R60" s="48" t="s">
        <v>96</v>
      </c>
    </row>
    <row r="61" spans="1:18" s="9" customFormat="1" ht="31.5">
      <c r="A61" s="24">
        <v>56</v>
      </c>
      <c r="B61" s="113"/>
      <c r="C61" s="21" t="s">
        <v>109</v>
      </c>
      <c r="D61" s="11" t="s">
        <v>108</v>
      </c>
      <c r="E61" s="14" t="s">
        <v>5</v>
      </c>
      <c r="F61" s="24"/>
      <c r="G61" s="24"/>
      <c r="H61" s="24"/>
      <c r="I61" s="24"/>
      <c r="J61" s="24"/>
      <c r="K61" s="24"/>
      <c r="L61" s="24">
        <v>1</v>
      </c>
      <c r="M61" s="24"/>
      <c r="N61" s="24"/>
      <c r="O61" s="24"/>
      <c r="P61" s="24"/>
      <c r="Q61" s="11">
        <v>1</v>
      </c>
      <c r="R61" s="48" t="s">
        <v>72</v>
      </c>
    </row>
    <row r="62" spans="1:18" s="9" customFormat="1" ht="31.5">
      <c r="A62" s="24">
        <v>57</v>
      </c>
      <c r="B62" s="114"/>
      <c r="C62" s="42" t="s">
        <v>171</v>
      </c>
      <c r="D62" s="31" t="s">
        <v>172</v>
      </c>
      <c r="E62" s="32" t="s">
        <v>5</v>
      </c>
      <c r="F62" s="39"/>
      <c r="G62" s="39"/>
      <c r="H62" s="39"/>
      <c r="I62" s="39"/>
      <c r="J62" s="39"/>
      <c r="K62" s="39"/>
      <c r="L62" s="39"/>
      <c r="M62" s="39"/>
      <c r="N62" s="71" t="s">
        <v>180</v>
      </c>
      <c r="O62" s="85">
        <v>1</v>
      </c>
      <c r="P62" s="85"/>
      <c r="Q62" s="31">
        <v>2</v>
      </c>
      <c r="R62" s="48" t="s">
        <v>72</v>
      </c>
    </row>
    <row r="63" spans="1:18" ht="41.25" customHeight="1">
      <c r="A63" s="24">
        <v>58</v>
      </c>
      <c r="B63" s="112" t="s">
        <v>173</v>
      </c>
      <c r="C63" s="42" t="s">
        <v>12</v>
      </c>
      <c r="D63" s="31" t="s">
        <v>140</v>
      </c>
      <c r="E63" s="32" t="s">
        <v>5</v>
      </c>
      <c r="F63" s="39"/>
      <c r="G63" s="39">
        <v>1</v>
      </c>
      <c r="H63" s="39"/>
      <c r="I63" s="39"/>
      <c r="J63" s="39"/>
      <c r="K63" s="39"/>
      <c r="L63" s="39"/>
      <c r="M63" s="39"/>
      <c r="N63" s="39"/>
      <c r="O63" s="39"/>
      <c r="P63" s="39">
        <v>1</v>
      </c>
      <c r="Q63" s="31">
        <v>2</v>
      </c>
      <c r="R63" s="22" t="s">
        <v>38</v>
      </c>
    </row>
    <row r="64" spans="1:18" ht="45" customHeight="1">
      <c r="A64" s="24">
        <v>59</v>
      </c>
      <c r="B64" s="113"/>
      <c r="C64" s="42" t="s">
        <v>92</v>
      </c>
      <c r="D64" s="31" t="s">
        <v>162</v>
      </c>
      <c r="E64" s="32" t="s">
        <v>5</v>
      </c>
      <c r="F64" s="39"/>
      <c r="G64" s="39"/>
      <c r="H64" s="39"/>
      <c r="I64" s="39"/>
      <c r="J64" s="85">
        <v>1</v>
      </c>
      <c r="K64" s="85"/>
      <c r="L64" s="85"/>
      <c r="M64" s="85"/>
      <c r="N64" s="85">
        <v>1</v>
      </c>
      <c r="O64" s="43"/>
      <c r="P64" s="43"/>
      <c r="Q64" s="39">
        <v>2</v>
      </c>
      <c r="R64" s="22" t="s">
        <v>161</v>
      </c>
    </row>
    <row r="65" spans="1:18" ht="44.25" customHeight="1">
      <c r="A65" s="24">
        <v>60</v>
      </c>
      <c r="B65" s="113"/>
      <c r="C65" s="21" t="s">
        <v>86</v>
      </c>
      <c r="D65" s="11" t="s">
        <v>163</v>
      </c>
      <c r="E65" s="14" t="s">
        <v>5</v>
      </c>
      <c r="F65" s="24"/>
      <c r="G65" s="24"/>
      <c r="H65" s="24"/>
      <c r="I65" s="24"/>
      <c r="J65" s="84">
        <v>1</v>
      </c>
      <c r="K65" s="84"/>
      <c r="L65" s="84"/>
      <c r="M65" s="84"/>
      <c r="N65" s="84"/>
      <c r="O65" s="44"/>
      <c r="P65" s="44"/>
      <c r="Q65" s="24">
        <f>F65+G65+H65+I65+J65</f>
        <v>1</v>
      </c>
      <c r="R65" s="22" t="s">
        <v>106</v>
      </c>
    </row>
    <row r="66" spans="1:18" ht="44.25" customHeight="1">
      <c r="A66" s="24">
        <v>61</v>
      </c>
      <c r="B66" s="114"/>
      <c r="C66" s="21" t="s">
        <v>182</v>
      </c>
      <c r="D66" s="11" t="s">
        <v>183</v>
      </c>
      <c r="E66" s="14" t="s">
        <v>5</v>
      </c>
      <c r="F66" s="24"/>
      <c r="G66" s="24"/>
      <c r="H66" s="24"/>
      <c r="I66" s="24"/>
      <c r="J66" s="84"/>
      <c r="K66" s="84"/>
      <c r="L66" s="84"/>
      <c r="M66" s="84"/>
      <c r="N66" s="84"/>
      <c r="O66" s="44"/>
      <c r="P66" s="83" t="s">
        <v>181</v>
      </c>
      <c r="Q66" s="24">
        <v>1</v>
      </c>
      <c r="R66" s="22" t="s">
        <v>63</v>
      </c>
    </row>
    <row r="67" spans="1:18" ht="39.75" customHeight="1">
      <c r="A67" s="24">
        <v>62</v>
      </c>
      <c r="B67" s="106" t="s">
        <v>52</v>
      </c>
      <c r="C67" s="51" t="s">
        <v>83</v>
      </c>
      <c r="D67" s="51" t="s">
        <v>82</v>
      </c>
      <c r="E67" s="14" t="s">
        <v>5</v>
      </c>
      <c r="F67" s="40"/>
      <c r="G67" s="40"/>
      <c r="H67" s="40"/>
      <c r="I67" s="40"/>
      <c r="J67" s="89">
        <v>1</v>
      </c>
      <c r="K67" s="89"/>
      <c r="L67" s="89"/>
      <c r="M67" s="89"/>
      <c r="N67" s="89"/>
      <c r="O67" s="45"/>
      <c r="P67" s="45"/>
      <c r="Q67" s="24">
        <v>1</v>
      </c>
      <c r="R67" s="20" t="s">
        <v>35</v>
      </c>
    </row>
    <row r="68" spans="1:18" ht="39.75" customHeight="1">
      <c r="A68" s="24">
        <v>63</v>
      </c>
      <c r="B68" s="106"/>
      <c r="C68" s="78" t="s">
        <v>73</v>
      </c>
      <c r="D68" s="31" t="s">
        <v>176</v>
      </c>
      <c r="E68" s="32" t="s">
        <v>5</v>
      </c>
      <c r="F68" s="39"/>
      <c r="G68" s="39"/>
      <c r="H68" s="39"/>
      <c r="I68" s="39">
        <v>1</v>
      </c>
      <c r="J68" s="85"/>
      <c r="K68" s="85"/>
      <c r="L68" s="85"/>
      <c r="M68" s="85">
        <v>1</v>
      </c>
      <c r="N68" s="85"/>
      <c r="O68" s="39"/>
      <c r="P68" s="39"/>
      <c r="Q68" s="31">
        <v>2</v>
      </c>
      <c r="R68" s="22" t="s">
        <v>150</v>
      </c>
    </row>
    <row r="69" spans="1:18" ht="47.25" customHeight="1">
      <c r="A69" s="24">
        <v>64</v>
      </c>
      <c r="B69" s="106"/>
      <c r="C69" s="42" t="s">
        <v>13</v>
      </c>
      <c r="D69" s="31" t="s">
        <v>136</v>
      </c>
      <c r="E69" s="32" t="s">
        <v>5</v>
      </c>
      <c r="F69" s="39">
        <v>1</v>
      </c>
      <c r="G69" s="39"/>
      <c r="H69" s="39"/>
      <c r="I69" s="39"/>
      <c r="J69" s="85">
        <v>1</v>
      </c>
      <c r="K69" s="85"/>
      <c r="L69" s="85"/>
      <c r="M69" s="85"/>
      <c r="N69" s="85"/>
      <c r="O69" s="43"/>
      <c r="P69" s="43"/>
      <c r="Q69" s="39">
        <f>F69+G69+H69+I69+J69</f>
        <v>2</v>
      </c>
      <c r="R69" s="22" t="s">
        <v>179</v>
      </c>
    </row>
    <row r="70" spans="1:18" ht="31.5">
      <c r="A70" s="24">
        <v>65</v>
      </c>
      <c r="B70" s="106"/>
      <c r="C70" s="11" t="s">
        <v>142</v>
      </c>
      <c r="D70" s="11" t="s">
        <v>74</v>
      </c>
      <c r="E70" s="14" t="s">
        <v>5</v>
      </c>
      <c r="F70" s="24"/>
      <c r="G70" s="24"/>
      <c r="H70" s="24"/>
      <c r="I70" s="24">
        <v>1</v>
      </c>
      <c r="J70" s="24"/>
      <c r="K70" s="24"/>
      <c r="L70" s="24"/>
      <c r="M70" s="24"/>
      <c r="N70" s="24"/>
      <c r="O70" s="24"/>
      <c r="P70" s="24"/>
      <c r="Q70" s="11">
        <f>SUM(F70:I70)</f>
        <v>1</v>
      </c>
      <c r="R70" s="22" t="s">
        <v>76</v>
      </c>
    </row>
    <row r="71" spans="1:18" ht="42" customHeight="1">
      <c r="A71" s="24">
        <v>66</v>
      </c>
      <c r="B71" s="106"/>
      <c r="C71" s="11" t="s">
        <v>14</v>
      </c>
      <c r="D71" s="11" t="s">
        <v>75</v>
      </c>
      <c r="E71" s="14" t="s">
        <v>5</v>
      </c>
      <c r="F71" s="24"/>
      <c r="G71" s="24"/>
      <c r="H71" s="24"/>
      <c r="I71" s="24">
        <v>1</v>
      </c>
      <c r="J71" s="24"/>
      <c r="K71" s="24"/>
      <c r="L71" s="24"/>
      <c r="M71" s="24"/>
      <c r="N71" s="24"/>
      <c r="O71" s="24"/>
      <c r="P71" s="24"/>
      <c r="Q71" s="11">
        <f>SUM(F71:I71)</f>
        <v>1</v>
      </c>
      <c r="R71" s="22" t="s">
        <v>34</v>
      </c>
    </row>
    <row r="72" spans="1:18" ht="38.25" customHeight="1">
      <c r="A72" s="24">
        <v>67</v>
      </c>
      <c r="B72" s="106"/>
      <c r="C72" s="42" t="s">
        <v>14</v>
      </c>
      <c r="D72" s="31" t="s">
        <v>175</v>
      </c>
      <c r="E72" s="32" t="s">
        <v>5</v>
      </c>
      <c r="F72" s="39"/>
      <c r="G72" s="39">
        <v>1</v>
      </c>
      <c r="H72" s="39"/>
      <c r="I72" s="39"/>
      <c r="J72" s="39"/>
      <c r="K72" s="39"/>
      <c r="L72" s="39"/>
      <c r="M72" s="39"/>
      <c r="N72" s="39"/>
      <c r="O72" s="39">
        <v>1</v>
      </c>
      <c r="P72" s="39"/>
      <c r="Q72" s="31">
        <v>2</v>
      </c>
      <c r="R72" s="92" t="s">
        <v>150</v>
      </c>
    </row>
    <row r="73" spans="1:18" ht="38.25" customHeight="1">
      <c r="A73" s="24">
        <v>68</v>
      </c>
      <c r="B73" s="106"/>
      <c r="C73" s="21" t="s">
        <v>143</v>
      </c>
      <c r="D73" s="11" t="s">
        <v>144</v>
      </c>
      <c r="E73" s="14" t="s">
        <v>5</v>
      </c>
      <c r="F73" s="24"/>
      <c r="G73" s="24"/>
      <c r="H73" s="24"/>
      <c r="I73" s="24"/>
      <c r="J73" s="24"/>
      <c r="K73" s="24"/>
      <c r="L73" s="24"/>
      <c r="M73" s="24">
        <v>1</v>
      </c>
      <c r="N73" s="24"/>
      <c r="O73" s="24"/>
      <c r="P73" s="24"/>
      <c r="Q73" s="11">
        <v>1</v>
      </c>
      <c r="R73" s="22" t="s">
        <v>76</v>
      </c>
    </row>
    <row r="74" spans="1:18" ht="18.75">
      <c r="A74" s="23"/>
      <c r="B74" s="19"/>
      <c r="C74" s="18"/>
      <c r="D74" s="18"/>
      <c r="E74" s="18"/>
      <c r="F74" s="46">
        <f aca="true" t="shared" si="1" ref="F74:L74">SUM(F6:F73)</f>
        <v>9</v>
      </c>
      <c r="G74" s="46">
        <f t="shared" si="1"/>
        <v>15</v>
      </c>
      <c r="H74" s="18">
        <f t="shared" si="1"/>
        <v>9</v>
      </c>
      <c r="I74" s="18">
        <f t="shared" si="1"/>
        <v>7</v>
      </c>
      <c r="J74" s="46">
        <f t="shared" si="1"/>
        <v>14</v>
      </c>
      <c r="K74" s="46">
        <f t="shared" si="1"/>
        <v>9</v>
      </c>
      <c r="L74" s="46">
        <f t="shared" si="1"/>
        <v>5</v>
      </c>
      <c r="M74" s="46">
        <v>11</v>
      </c>
      <c r="N74" s="46">
        <v>8</v>
      </c>
      <c r="O74" s="46">
        <v>8</v>
      </c>
      <c r="P74" s="46">
        <v>5</v>
      </c>
      <c r="Q74" s="18">
        <v>100</v>
      </c>
      <c r="R74" s="18"/>
    </row>
    <row r="75" spans="9:16" ht="18.75">
      <c r="I75" s="17"/>
      <c r="J75" s="17"/>
      <c r="K75" s="17"/>
      <c r="L75" s="17"/>
      <c r="M75" s="17"/>
      <c r="N75" s="17"/>
      <c r="O75" s="17"/>
      <c r="P75" s="17"/>
    </row>
    <row r="76" spans="9:16" ht="18.75">
      <c r="I76" s="17"/>
      <c r="J76" s="17"/>
      <c r="K76" s="17"/>
      <c r="L76" s="17"/>
      <c r="M76" s="17"/>
      <c r="N76" s="17"/>
      <c r="O76" s="17"/>
      <c r="P76" s="17"/>
    </row>
  </sheetData>
  <sheetProtection/>
  <autoFilter ref="R1:R76"/>
  <mergeCells count="31">
    <mergeCell ref="R57:R58"/>
    <mergeCell ref="R19:R24"/>
    <mergeCell ref="R14:R16"/>
    <mergeCell ref="R39:R40"/>
    <mergeCell ref="R6:R8"/>
    <mergeCell ref="R4:R5"/>
    <mergeCell ref="B50:B56"/>
    <mergeCell ref="B25:B27"/>
    <mergeCell ref="B28:B30"/>
    <mergeCell ref="R9:R13"/>
    <mergeCell ref="B31:B35"/>
    <mergeCell ref="B6:B8"/>
    <mergeCell ref="B14:B18"/>
    <mergeCell ref="B67:B73"/>
    <mergeCell ref="B39:B41"/>
    <mergeCell ref="B36:B38"/>
    <mergeCell ref="C3:G3"/>
    <mergeCell ref="B9:B13"/>
    <mergeCell ref="B57:B62"/>
    <mergeCell ref="D4:D5"/>
    <mergeCell ref="E4:E5"/>
    <mergeCell ref="B63:B66"/>
    <mergeCell ref="A1:Q1"/>
    <mergeCell ref="A2:Q2"/>
    <mergeCell ref="B19:B24"/>
    <mergeCell ref="A4:A5"/>
    <mergeCell ref="B4:B5"/>
    <mergeCell ref="B42:B47"/>
    <mergeCell ref="C4:C5"/>
    <mergeCell ref="Q4:Q5"/>
    <mergeCell ref="F4:P4"/>
  </mergeCells>
  <conditionalFormatting sqref="E41 E32:E38 E43:E73">
    <cfRule type="cellIs" priority="5" dxfId="0" operator="between" stopIfTrue="1">
      <formula>1</formula>
      <formula>18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fitToHeight="12" fitToWidth="1" horizontalDpi="600" verticalDpi="600" orientation="landscape" paperSize="9" scale="69" r:id="rId1"/>
  <ignoredErrors>
    <ignoredError sqref="Q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ВНИИУП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Артюх</dc:creator>
  <cp:keywords/>
  <dc:description/>
  <cp:lastModifiedBy>korchaginav</cp:lastModifiedBy>
  <cp:lastPrinted>2018-06-25T02:01:28Z</cp:lastPrinted>
  <dcterms:created xsi:type="dcterms:W3CDTF">2006-02-15T14:26:58Z</dcterms:created>
  <dcterms:modified xsi:type="dcterms:W3CDTF">2022-09-08T00:55:24Z</dcterms:modified>
  <cp:category/>
  <cp:version/>
  <cp:contentType/>
  <cp:contentStatus/>
</cp:coreProperties>
</file>