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оспись расходов" sheetId="1" r:id="rId1"/>
  </sheets>
  <definedNames>
    <definedName name="BFT_Print_Titles_1">'Роспись расходов'!$13:$15</definedName>
    <definedName name="_xlnm.Print_Titles" localSheetId="0">'Роспись расходов'!$13:$15</definedName>
  </definedNames>
  <calcPr fullCalcOnLoad="1"/>
</workbook>
</file>

<file path=xl/sharedStrings.xml><?xml version="1.0" encoding="utf-8"?>
<sst xmlns="http://schemas.openxmlformats.org/spreadsheetml/2006/main" count="65" uniqueCount="63">
  <si>
    <t>(тыс.руб</t>
  </si>
  <si>
    <t>Наименование показателя</t>
  </si>
  <si>
    <t>2015 год</t>
  </si>
  <si>
    <t>2016 год</t>
  </si>
  <si>
    <t>КФСР</t>
  </si>
  <si>
    <t>1</t>
  </si>
  <si>
    <t>2</t>
  </si>
  <si>
    <t>3</t>
  </si>
  <si>
    <t>4</t>
  </si>
  <si>
    <t>5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</si>
  <si>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</si>
  <si>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</si>
  <si>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</si>
  <si>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</si>
  <si>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</si>
  <si>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</si>
  <si>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</si>
  <si>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</si>
  <si>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</si>
  <si>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</si>
  <si>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Мобилизационная  и вневойсковая подготовка</t>
  </si>
  <si>
    <t>0203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</si>
  <si>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</si>
  <si>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</si>
  <si>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</si>
  <si>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</si>
  <si>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Дорожное хозяйство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</si>
  <si>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</si>
  <si>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</si>
  <si>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</si>
  <si>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</si>
  <si>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Коммунальное хозяйство</t>
  </si>
  <si>
    <t>0503</t>
  </si>
  <si>
    <t>Культура и кинематография</t>
  </si>
  <si>
    <t>Культура</t>
  </si>
  <si>
    <t>0801</t>
  </si>
  <si>
    <t>Физическая культура и спорт</t>
  </si>
  <si>
    <t>ВСЕГО:</t>
  </si>
  <si>
    <t xml:space="preserve">к решению Алексеевского сельского </t>
  </si>
  <si>
    <t xml:space="preserve">Совета депутатов </t>
  </si>
  <si>
    <t>Приложение  6</t>
  </si>
  <si>
    <t>1105</t>
  </si>
  <si>
    <t>Распределение бюджетных ассигнований по разделам и 
подразделам бюджетной классификации расходов 
на 2015 год и плановый период 2016-2017 годов</t>
  </si>
  <si>
    <t>2017 год</t>
  </si>
  <si>
    <t>0310</t>
  </si>
  <si>
    <t>Обеспечение пожарной безопасности</t>
  </si>
  <si>
    <t>от 26.12.2014 № 46-127р</t>
  </si>
  <si>
    <t>Условно утвержденные расходы</t>
  </si>
  <si>
    <t>0000</t>
  </si>
  <si>
    <t>0107</t>
  </si>
  <si>
    <t>Обеспечение проведения выборов и референдумов</t>
  </si>
  <si>
    <t>Другие вопросы в области культуры и спорта</t>
  </si>
  <si>
    <t>Приложение 4</t>
  </si>
  <si>
    <t>0100</t>
  </si>
  <si>
    <t>0200</t>
  </si>
  <si>
    <t>0300</t>
  </si>
  <si>
    <t>0400</t>
  </si>
  <si>
    <t>0500</t>
  </si>
  <si>
    <t>0800</t>
  </si>
  <si>
    <t>1100</t>
  </si>
  <si>
    <t>0502</t>
  </si>
  <si>
    <t>Благоустройство</t>
  </si>
  <si>
    <t>от 11.09.2015 № -р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</si>
</sst>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#,##0.00000"/>
  </numFmts>
  <fonts count="38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5" fontId="1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/>
    </xf>
    <xf numFmtId="166" fontId="1" fillId="0" borderId="10" xfId="0" applyNumberFormat="1" applyFont="1" applyFill="1" applyBorder="1" applyAlignment="1">
      <alignment horizontal="right" vertical="top" wrapText="1"/>
    </xf>
    <xf numFmtId="166" fontId="2" fillId="0" borderId="1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PageLayoutView="0" workbookViewId="0" topLeftCell="A1">
      <selection activeCell="C35" sqref="C35"/>
    </sheetView>
  </sheetViews>
  <sheetFormatPr defaultColWidth="8.8515625" defaultRowHeight="12.75"/>
  <cols>
    <col min="1" max="1" width="38.7109375" style="1" customWidth="1"/>
    <col min="2" max="2" width="9.140625" style="1" customWidth="1"/>
    <col min="3" max="5" width="12.140625" style="1" customWidth="1"/>
    <col min="6" max="6" width="8.8515625" style="1" customWidth="1"/>
    <col min="7" max="33" width="15.7109375" style="1" customWidth="1"/>
    <col min="34" max="16384" width="8.8515625" style="1" customWidth="1"/>
  </cols>
  <sheetData>
    <row r="1" ht="15.75">
      <c r="C1" s="1" t="s">
        <v>52</v>
      </c>
    </row>
    <row r="2" ht="15.75">
      <c r="C2" s="1" t="s">
        <v>38</v>
      </c>
    </row>
    <row r="3" ht="15.75">
      <c r="C3" s="1" t="s">
        <v>39</v>
      </c>
    </row>
    <row r="4" spans="3:4" ht="15.75">
      <c r="C4" s="20" t="s">
        <v>62</v>
      </c>
      <c r="D4" s="20"/>
    </row>
    <row r="5" spans="3:5" ht="15.75">
      <c r="C5" s="1" t="s">
        <v>40</v>
      </c>
      <c r="E5" s="2"/>
    </row>
    <row r="6" spans="3:5" ht="15.75">
      <c r="C6" s="1" t="s">
        <v>38</v>
      </c>
      <c r="E6" s="3"/>
    </row>
    <row r="7" spans="3:5" ht="15.75">
      <c r="C7" s="1" t="s">
        <v>39</v>
      </c>
      <c r="E7" s="3"/>
    </row>
    <row r="8" spans="3:5" ht="15.75">
      <c r="C8" s="1" t="s">
        <v>46</v>
      </c>
      <c r="E8"/>
    </row>
    <row r="10" spans="1:5" ht="48" customHeight="1">
      <c r="A10" s="23" t="s">
        <v>42</v>
      </c>
      <c r="B10" s="23"/>
      <c r="C10" s="23"/>
      <c r="D10" s="23"/>
      <c r="E10" s="23"/>
    </row>
    <row r="11" spans="1:5" ht="15.75" customHeight="1">
      <c r="A11" s="19"/>
      <c r="B11" s="4"/>
      <c r="C11" s="5"/>
      <c r="D11" s="5"/>
      <c r="E11" s="5"/>
    </row>
    <row r="12" spans="1:5" ht="13.5" customHeight="1">
      <c r="A12" s="19"/>
      <c r="B12" s="4"/>
      <c r="E12" s="1" t="s">
        <v>0</v>
      </c>
    </row>
    <row r="13" spans="1:6" ht="15.75" customHeight="1">
      <c r="A13" s="24" t="s">
        <v>1</v>
      </c>
      <c r="B13" s="6"/>
      <c r="C13" s="24" t="s">
        <v>2</v>
      </c>
      <c r="D13" s="24" t="s">
        <v>3</v>
      </c>
      <c r="E13" s="24" t="s">
        <v>43</v>
      </c>
      <c r="F13" s="7"/>
    </row>
    <row r="14" spans="1:6" ht="15.75">
      <c r="A14" s="24"/>
      <c r="B14" s="6" t="s">
        <v>4</v>
      </c>
      <c r="C14" s="24"/>
      <c r="D14" s="24"/>
      <c r="E14" s="24"/>
      <c r="F14" s="7"/>
    </row>
    <row r="15" spans="1:6" ht="15.75">
      <c r="A15" s="8" t="s">
        <v>5</v>
      </c>
      <c r="B15" s="8" t="s">
        <v>6</v>
      </c>
      <c r="C15" s="8" t="s">
        <v>7</v>
      </c>
      <c r="D15" s="8" t="s">
        <v>8</v>
      </c>
      <c r="E15" s="8" t="s">
        <v>9</v>
      </c>
      <c r="F15" s="7"/>
    </row>
    <row r="16" spans="1:5" ht="15.75">
      <c r="A16" s="9" t="s">
        <v>10</v>
      </c>
      <c r="B16" s="10" t="s">
        <v>53</v>
      </c>
      <c r="C16" s="11">
        <f>SUM(C17:C21)</f>
        <v>2231.4040000000005</v>
      </c>
      <c r="D16" s="11">
        <f>SUM(D17:D21)</f>
        <v>1970.07</v>
      </c>
      <c r="E16" s="11">
        <f>SUM(E17:E21)</f>
        <v>1867.5800000000002</v>
      </c>
    </row>
    <row r="17" spans="1:7" ht="78.75">
      <c r="A17" s="9" t="s">
        <v>11</v>
      </c>
      <c r="B17" s="10" t="s">
        <v>12</v>
      </c>
      <c r="C17" s="11">
        <v>486.26</v>
      </c>
      <c r="D17" s="11">
        <v>466.6</v>
      </c>
      <c r="E17" s="11">
        <v>466.6</v>
      </c>
      <c r="G17" s="17"/>
    </row>
    <row r="18" spans="1:5" ht="94.5">
      <c r="A18" s="9" t="s">
        <v>13</v>
      </c>
      <c r="B18" s="10" t="s">
        <v>14</v>
      </c>
      <c r="C18" s="11">
        <v>1617.884</v>
      </c>
      <c r="D18" s="11">
        <v>1446.21</v>
      </c>
      <c r="E18" s="11">
        <f>1343.72</f>
        <v>1343.72</v>
      </c>
    </row>
    <row r="19" spans="1:5" ht="31.5">
      <c r="A19" s="18" t="s">
        <v>50</v>
      </c>
      <c r="B19" s="10" t="s">
        <v>49</v>
      </c>
      <c r="C19" s="11">
        <v>40</v>
      </c>
      <c r="D19" s="11">
        <v>0</v>
      </c>
      <c r="E19" s="11">
        <v>0</v>
      </c>
    </row>
    <row r="20" spans="1:5" ht="15.75">
      <c r="A20" s="9" t="s">
        <v>15</v>
      </c>
      <c r="B20" s="10" t="s">
        <v>16</v>
      </c>
      <c r="C20" s="11">
        <v>40</v>
      </c>
      <c r="D20" s="11">
        <v>10</v>
      </c>
      <c r="E20" s="11">
        <v>10</v>
      </c>
    </row>
    <row r="21" spans="1:5" ht="31.5">
      <c r="A21" s="9" t="s">
        <v>17</v>
      </c>
      <c r="B21" s="10" t="s">
        <v>18</v>
      </c>
      <c r="C21" s="11">
        <f>47.16+0.1</f>
        <v>47.26</v>
      </c>
      <c r="D21" s="11">
        <v>47.26</v>
      </c>
      <c r="E21" s="11">
        <f>47.26</f>
        <v>47.26</v>
      </c>
    </row>
    <row r="22" spans="1:6" ht="15.75">
      <c r="A22" s="9" t="s">
        <v>19</v>
      </c>
      <c r="B22" s="10" t="s">
        <v>54</v>
      </c>
      <c r="C22" s="11">
        <v>65.7</v>
      </c>
      <c r="D22" s="11">
        <f>D23</f>
        <v>73.2</v>
      </c>
      <c r="E22" s="11">
        <f>E23</f>
        <v>69.2</v>
      </c>
      <c r="F22" s="12"/>
    </row>
    <row r="23" spans="1:5" ht="31.5">
      <c r="A23" s="9" t="s">
        <v>20</v>
      </c>
      <c r="B23" s="10" t="s">
        <v>21</v>
      </c>
      <c r="C23" s="11">
        <v>65.7</v>
      </c>
      <c r="D23" s="11">
        <v>73.2</v>
      </c>
      <c r="E23" s="11">
        <v>69.2</v>
      </c>
    </row>
    <row r="24" spans="1:5" ht="31.5">
      <c r="A24" s="9" t="s">
        <v>22</v>
      </c>
      <c r="B24" s="10" t="s">
        <v>55</v>
      </c>
      <c r="C24" s="11">
        <f>SUM(C25:C26)</f>
        <v>20</v>
      </c>
      <c r="D24" s="11">
        <f>SUM(D25:D26)</f>
        <v>77</v>
      </c>
      <c r="E24" s="11">
        <f>SUM(E25:E26)</f>
        <v>77</v>
      </c>
    </row>
    <row r="25" spans="1:5" ht="60.75" customHeight="1">
      <c r="A25" s="9" t="s">
        <v>23</v>
      </c>
      <c r="B25" s="10" t="s">
        <v>24</v>
      </c>
      <c r="C25" s="11">
        <v>5</v>
      </c>
      <c r="D25" s="11">
        <v>5</v>
      </c>
      <c r="E25" s="11">
        <v>5</v>
      </c>
    </row>
    <row r="26" spans="1:5" ht="20.25" customHeight="1">
      <c r="A26" s="9" t="s">
        <v>45</v>
      </c>
      <c r="B26" s="10" t="s">
        <v>44</v>
      </c>
      <c r="C26" s="11">
        <v>15</v>
      </c>
      <c r="D26" s="11">
        <v>72</v>
      </c>
      <c r="E26" s="11">
        <v>72</v>
      </c>
    </row>
    <row r="27" spans="1:5" ht="20.25" customHeight="1">
      <c r="A27" s="9" t="s">
        <v>25</v>
      </c>
      <c r="B27" s="10" t="s">
        <v>56</v>
      </c>
      <c r="C27" s="21">
        <f>SUM(C28:C29)</f>
        <v>1104.77763</v>
      </c>
      <c r="D27" s="11">
        <f>SUM(D28:D29)</f>
        <v>164.92000000000002</v>
      </c>
      <c r="E27" s="11">
        <f>SUM(E28:E29)</f>
        <v>142.51999999999998</v>
      </c>
    </row>
    <row r="28" spans="1:5" ht="20.25" customHeight="1">
      <c r="A28" s="9" t="s">
        <v>26</v>
      </c>
      <c r="B28" s="10" t="s">
        <v>27</v>
      </c>
      <c r="C28" s="21">
        <v>981.82157</v>
      </c>
      <c r="D28" s="11">
        <v>141.5</v>
      </c>
      <c r="E28" s="11">
        <v>119.1</v>
      </c>
    </row>
    <row r="29" spans="1:5" ht="31.5">
      <c r="A29" s="9" t="s">
        <v>28</v>
      </c>
      <c r="B29" s="10" t="s">
        <v>29</v>
      </c>
      <c r="C29" s="21">
        <v>122.95606</v>
      </c>
      <c r="D29" s="11">
        <v>23.42</v>
      </c>
      <c r="E29" s="11">
        <v>23.42</v>
      </c>
    </row>
    <row r="30" spans="1:5" ht="15.75">
      <c r="A30" s="9" t="s">
        <v>30</v>
      </c>
      <c r="B30" s="10" t="s">
        <v>57</v>
      </c>
      <c r="C30" s="21">
        <f>C31+C32</f>
        <v>697.74774</v>
      </c>
      <c r="D30" s="11">
        <f>SUM(D32:D32)</f>
        <v>229.62</v>
      </c>
      <c r="E30" s="11">
        <f>SUM(E32:E32)</f>
        <v>197.45</v>
      </c>
    </row>
    <row r="31" spans="1:5" ht="15.75">
      <c r="A31" s="9" t="s">
        <v>31</v>
      </c>
      <c r="B31" s="10" t="s">
        <v>60</v>
      </c>
      <c r="C31" s="11">
        <v>401.913</v>
      </c>
      <c r="D31" s="11"/>
      <c r="E31" s="11"/>
    </row>
    <row r="32" spans="1:5" ht="15.75">
      <c r="A32" s="9" t="s">
        <v>61</v>
      </c>
      <c r="B32" s="10" t="s">
        <v>32</v>
      </c>
      <c r="C32" s="21">
        <v>295.83474</v>
      </c>
      <c r="D32" s="11">
        <v>229.62</v>
      </c>
      <c r="E32" s="11">
        <v>197.45</v>
      </c>
    </row>
    <row r="33" spans="1:5" ht="15.75">
      <c r="A33" s="9" t="s">
        <v>33</v>
      </c>
      <c r="B33" s="10" t="s">
        <v>58</v>
      </c>
      <c r="C33" s="11">
        <f>SUM(C34:C34)</f>
        <v>2971.81</v>
      </c>
      <c r="D33" s="11">
        <f>SUM(D34:D34)</f>
        <v>2848</v>
      </c>
      <c r="E33" s="11">
        <f>SUM(E34:E34)</f>
        <v>2848</v>
      </c>
    </row>
    <row r="34" spans="1:5" ht="15.75">
      <c r="A34" s="9" t="s">
        <v>34</v>
      </c>
      <c r="B34" s="10" t="s">
        <v>35</v>
      </c>
      <c r="C34" s="11">
        <v>2971.81</v>
      </c>
      <c r="D34" s="11">
        <v>2848</v>
      </c>
      <c r="E34" s="11">
        <v>2848</v>
      </c>
    </row>
    <row r="35" spans="1:5" ht="15.75">
      <c r="A35" s="9" t="s">
        <v>36</v>
      </c>
      <c r="B35" s="10" t="s">
        <v>59</v>
      </c>
      <c r="C35" s="11">
        <v>0.5</v>
      </c>
      <c r="D35" s="11">
        <f>D36</f>
        <v>5</v>
      </c>
      <c r="E35" s="11">
        <f>E36</f>
        <v>5</v>
      </c>
    </row>
    <row r="36" spans="1:5" ht="31.5">
      <c r="A36" s="9" t="s">
        <v>51</v>
      </c>
      <c r="B36" s="10" t="s">
        <v>41</v>
      </c>
      <c r="C36" s="11">
        <v>5</v>
      </c>
      <c r="D36" s="11">
        <v>5</v>
      </c>
      <c r="E36" s="11">
        <v>5</v>
      </c>
    </row>
    <row r="37" spans="1:5" ht="15.75">
      <c r="A37" s="9" t="s">
        <v>47</v>
      </c>
      <c r="B37" s="10" t="s">
        <v>48</v>
      </c>
      <c r="C37" s="11">
        <v>0</v>
      </c>
      <c r="D37" s="11">
        <v>135.69</v>
      </c>
      <c r="E37" s="11">
        <v>270.25</v>
      </c>
    </row>
    <row r="38" spans="1:5" s="16" customFormat="1" ht="15.75">
      <c r="A38" s="13" t="s">
        <v>37</v>
      </c>
      <c r="B38" s="14"/>
      <c r="C38" s="22">
        <f>C16+C22+C24+C27+C30+C33+C35</f>
        <v>7091.93937</v>
      </c>
      <c r="D38" s="15">
        <f>D33+D30+D27+D24+D22+D16+D35+D37</f>
        <v>5503.499999999999</v>
      </c>
      <c r="E38" s="15">
        <f>E33+E30+E27+E24+E22+E16+E35+E37</f>
        <v>5477</v>
      </c>
    </row>
    <row r="40" ht="15.75">
      <c r="C40" s="17"/>
    </row>
  </sheetData>
  <sheetProtection selectLockedCells="1" selectUnlockedCells="1"/>
  <mergeCells count="5">
    <mergeCell ref="A10:E10"/>
    <mergeCell ref="A13:A14"/>
    <mergeCell ref="C13:C14"/>
    <mergeCell ref="D13:D14"/>
    <mergeCell ref="E13:E14"/>
  </mergeCells>
  <printOptions/>
  <pageMargins left="1.18125" right="0.19652777777777777" top="0.39305555555555555" bottom="0.39375" header="0.19652777777777777" footer="0.5118055555555555"/>
  <pageSetup fitToHeight="0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2015-02-10T08:48:18Z</cp:lastPrinted>
  <dcterms:created xsi:type="dcterms:W3CDTF">2015-03-26T08:02:15Z</dcterms:created>
  <dcterms:modified xsi:type="dcterms:W3CDTF">2015-09-11T00:52:15Z</dcterms:modified>
  <cp:category/>
  <cp:version/>
  <cp:contentType/>
  <cp:contentStatus/>
</cp:coreProperties>
</file>