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<sst xmlns="http://schemas.openxmlformats.org/spreadsheetml/2006/main" count="232" uniqueCount="96">
  <si>
    <t>Адм.</t>
  </si>
  <si>
    <t>Вид</t>
  </si>
  <si>
    <t>Эл.</t>
  </si>
  <si>
    <t>№   п/п</t>
  </si>
  <si>
    <t>Под- вид</t>
  </si>
  <si>
    <t>КОСГУ</t>
  </si>
  <si>
    <t>Код</t>
  </si>
  <si>
    <t xml:space="preserve">Наименование  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</si>
  <si>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</si>
  <si>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</si>
  <si>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</si>
  <si>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</si>
  <si>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</si>
  <si>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</si>
  <si>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</si>
  <si>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</si>
  <si>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</si>
  <si>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</si>
  <si>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</si>
  <si>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</si>
  <si>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</si>
  <si>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</si>
  <si>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</si>
  <si>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</si>
  <si>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10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</si>
  <si>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</si>
  <si>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</si>
  <si>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</si>
  <si>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</t>
  </si>
  <si>
    <t>10606013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</si>
  <si>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</si>
  <si>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</si>
  <si>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</si>
  <si>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</si>
  <si>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</si>
  <si>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</si>
  <si>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802</t>
  </si>
  <si>
    <t>ДОХОДЫ ОТ ИСПОЛЬЗОВАНИЯ ИМУЩЕСТВА, НАХОДЯЩЕГОСЯ В ГОСУДАРСТВЕННОЙ И МУНИЦИПАЛЬНОЙ СОБСТВЕННОСТИ</t>
  </si>
  <si>
    <t>11100000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</si>
  <si>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</si>
  <si>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</t>
  </si>
  <si>
    <t>0000</t>
  </si>
  <si>
    <t>120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</si>
  <si>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</si>
  <si>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</si>
  <si>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</si>
  <si>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</si>
  <si>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</si>
  <si>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</si>
  <si>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</si>
  <si>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</si>
  <si>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151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</si>
  <si>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</si>
  <si>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</si>
  <si>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</si>
  <si>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</si>
  <si>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Иные межбюджетные трансферты</t>
  </si>
  <si>
    <t>20204000</t>
  </si>
  <si>
    <t>20204999</t>
  </si>
  <si>
    <t>(тыс.руб.)</t>
  </si>
  <si>
    <t>Приложение № 4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</si>
  <si>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</si>
  <si>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</si>
  <si>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</si>
  <si>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</si>
  <si>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</si>
  <si>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трансферты, передаваемые бюджетам</t>
  </si>
  <si>
    <t>Иные межбюджетные трансферты, передаваемые бюджетам поселений</t>
  </si>
  <si>
    <t>Доходы местного бюджета на 2014 год</t>
  </si>
  <si>
    <t>000</t>
  </si>
  <si>
    <t>10300000</t>
  </si>
  <si>
    <t>00</t>
  </si>
  <si>
    <t>Акцизы по подакцизным товарам (продукции), производимым на территории Российской Федерации</t>
  </si>
  <si>
    <t>10302000</t>
  </si>
  <si>
    <t>10302230</t>
  </si>
  <si>
    <t>10302240</t>
  </si>
  <si>
    <t>10302250</t>
  </si>
  <si>
    <t>10302260</t>
  </si>
  <si>
    <t>100</t>
  </si>
  <si>
    <t>017</t>
  </si>
  <si>
    <t>от 26.12.2013 № 38-105р</t>
  </si>
  <si>
    <t>к решению сельского Совета депутатов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</si>
  <si>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</si>
  <si>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</si>
  <si>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</si>
  <si>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</si>
  <si>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11105013</t>
  </si>
  <si>
    <t>Доходы 
местного 
бюджета 
2014 года</t>
  </si>
  <si>
    <t>Доходы 
местного 
бюджета 
2015 года</t>
  </si>
  <si>
    <t>Доходы 
местного 
бюджета 
2016 года</t>
  </si>
  <si>
    <t>НАЛОГОВЫЕ И НЕНАЛОГОВЫЕ ДОХОДЫ</t>
  </si>
  <si>
    <t>10102010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</si>
  <si>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</si>
  <si>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</si>
  <si>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Приложение № 3</t>
  </si>
  <si>
    <t>от 29.08.2014 № 43-122р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</si>
</sst>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"/>
    <numFmt numFmtId="172" formatCode="[$-419]#,##0"/>
  </numFmts>
  <fonts count="25">
    <font>
      <sz val="10"/>
      <name val="Arial Cyr"/>
      <family val="0"/>
    </font>
    <font>
      <b/>
      <sz val="10"/>
      <color indexed="63"/>
      <name val="Arial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2" fontId="2" fillId="0" borderId="0">
      <alignment/>
      <protection/>
    </xf>
    <xf numFmtId="3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4" applyFont="1" applyAlignment="1" applyProtection="1">
      <alignment vertical="top"/>
      <protection locked="0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0" xfId="54" applyFont="1" applyAlignment="1" applyProtection="1">
      <alignment vertical="top" wrapText="1"/>
      <protection locked="0"/>
    </xf>
    <xf numFmtId="0" fontId="3" fillId="0" borderId="10" xfId="54" applyFont="1" applyBorder="1" applyAlignment="1" applyProtection="1">
      <alignment horizontal="center" vertical="center"/>
      <protection locked="0"/>
    </xf>
    <xf numFmtId="0" fontId="3" fillId="0" borderId="10" xfId="54" applyFont="1" applyBorder="1" applyAlignment="1">
      <alignment horizontal="center" vertical="justify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/>
    </xf>
    <xf numFmtId="171" fontId="4" fillId="0" borderId="1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54" applyFont="1" applyAlignment="1">
      <alignment horizontal="left" vertical="top" wrapText="1"/>
    </xf>
    <xf numFmtId="0" fontId="3" fillId="0" borderId="0" xfId="54" applyFont="1" applyAlignment="1">
      <alignment horizontal="left" vertical="top"/>
    </xf>
    <xf numFmtId="0" fontId="6" fillId="0" borderId="0" xfId="54" applyFont="1" applyAlignment="1" applyProtection="1">
      <alignment horizontal="left" vertical="top"/>
      <protection locked="0"/>
    </xf>
    <xf numFmtId="172" fontId="24" fillId="0" borderId="11" xfId="33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24" fillId="0" borderId="0" xfId="54" applyFont="1" applyBorder="1" applyAlignment="1">
      <alignment/>
    </xf>
    <xf numFmtId="0" fontId="24" fillId="0" borderId="10" xfId="54" applyFont="1" applyBorder="1" applyAlignment="1" applyProtection="1">
      <alignment horizontal="center" vertical="center" wrapText="1"/>
      <protection locked="0"/>
    </xf>
    <xf numFmtId="0" fontId="24" fillId="0" borderId="10" xfId="54" applyFont="1" applyBorder="1" applyAlignment="1">
      <alignment horizontal="center" vertical="center" wrapText="1"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49" fontId="24" fillId="0" borderId="11" xfId="34" applyNumberFormat="1" applyFont="1" applyFill="1" applyBorder="1" applyAlignment="1" applyProtection="1">
      <alignment horizontal="center" vertical="top" wrapText="1"/>
      <protection locked="0"/>
    </xf>
    <xf numFmtId="49" fontId="24" fillId="0" borderId="11" xfId="34" applyNumberFormat="1" applyFont="1" applyFill="1" applyBorder="1" applyAlignment="1">
      <alignment horizontal="center" vertical="top" wrapText="1"/>
      <protection/>
    </xf>
    <xf numFmtId="49" fontId="24" fillId="0" borderId="11" xfId="34" applyNumberFormat="1" applyFont="1" applyFill="1" applyBorder="1" applyAlignment="1">
      <alignment horizontal="center" vertical="top"/>
      <protection/>
    </xf>
    <xf numFmtId="49" fontId="24" fillId="0" borderId="11" xfId="34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0" fontId="4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54" applyFont="1" applyBorder="1" applyAlignment="1">
      <alignment horizontal="center" vertical="justify" wrapText="1"/>
    </xf>
    <xf numFmtId="0" fontId="24" fillId="0" borderId="0" xfId="54" applyFont="1" applyAlignment="1" applyProtection="1">
      <alignment horizontal="center" vertical="top" wrapText="1"/>
      <protection locked="0"/>
    </xf>
    <xf numFmtId="0" fontId="24" fillId="0" borderId="10" xfId="54" applyFont="1" applyBorder="1" applyAlignment="1" applyProtection="1">
      <alignment horizontal="center" vertical="center" wrapText="1"/>
      <protection locked="0"/>
    </xf>
    <xf numFmtId="0" fontId="24" fillId="0" borderId="10" xfId="54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3.625" style="3" customWidth="1"/>
    <col min="2" max="2" width="42.25390625" style="3" customWidth="1"/>
    <col min="3" max="3" width="4.875" style="3" customWidth="1"/>
    <col min="4" max="4" width="10.875" style="3" customWidth="1"/>
    <col min="5" max="5" width="4.625" style="3" customWidth="1"/>
    <col min="6" max="6" width="7.25390625" style="3" customWidth="1"/>
    <col min="7" max="7" width="8.625" style="3" customWidth="1"/>
    <col min="8" max="8" width="10.875" style="3" customWidth="1"/>
    <col min="9" max="9" width="10.75390625" style="3" customWidth="1"/>
    <col min="10" max="10" width="10.00390625" style="3" customWidth="1"/>
    <col min="11" max="16384" width="9.125" style="3" customWidth="1"/>
  </cols>
  <sheetData>
    <row r="1" ht="15.75">
      <c r="G1" s="2" t="s">
        <v>94</v>
      </c>
    </row>
    <row r="2" ht="15.75">
      <c r="G2" s="2" t="s">
        <v>81</v>
      </c>
    </row>
    <row r="3" ht="15.75">
      <c r="G3" s="2" t="s">
        <v>95</v>
      </c>
    </row>
    <row r="4" spans="1:8" ht="15" customHeight="1">
      <c r="A4" s="1"/>
      <c r="B4" s="1"/>
      <c r="C4" s="1"/>
      <c r="E4" s="2"/>
      <c r="F4" s="2"/>
      <c r="G4" s="2" t="s">
        <v>60</v>
      </c>
      <c r="H4" s="2"/>
    </row>
    <row r="5" spans="1:8" ht="15" customHeight="1">
      <c r="A5" s="4"/>
      <c r="B5" s="4"/>
      <c r="C5" s="4"/>
      <c r="E5" s="2"/>
      <c r="F5" s="2"/>
      <c r="G5" s="2" t="s">
        <v>81</v>
      </c>
      <c r="H5" s="2"/>
    </row>
    <row r="6" spans="1:8" ht="15" customHeight="1">
      <c r="A6" s="4"/>
      <c r="B6" s="4"/>
      <c r="C6" s="4"/>
      <c r="D6" s="2"/>
      <c r="E6" s="2"/>
      <c r="F6" s="2"/>
      <c r="G6" s="2" t="s">
        <v>80</v>
      </c>
      <c r="H6" s="2"/>
    </row>
    <row r="7" spans="1:8" ht="22.5" customHeight="1">
      <c r="A7" s="34" t="s">
        <v>68</v>
      </c>
      <c r="B7" s="34"/>
      <c r="C7" s="34"/>
      <c r="D7" s="34"/>
      <c r="E7" s="34"/>
      <c r="F7" s="34"/>
      <c r="G7" s="34"/>
      <c r="H7" s="34"/>
    </row>
    <row r="8" spans="2:10" ht="20.25" customHeight="1">
      <c r="B8" s="22"/>
      <c r="C8" s="22"/>
      <c r="D8" s="22"/>
      <c r="E8" s="22"/>
      <c r="F8" s="22"/>
      <c r="G8" s="22"/>
      <c r="J8" s="22" t="s">
        <v>59</v>
      </c>
    </row>
    <row r="9" spans="1:10" ht="17.25" customHeight="1">
      <c r="A9" s="35" t="s">
        <v>3</v>
      </c>
      <c r="B9" s="36" t="s">
        <v>8</v>
      </c>
      <c r="C9" s="36"/>
      <c r="D9" s="36"/>
      <c r="E9" s="36"/>
      <c r="F9" s="36"/>
      <c r="G9" s="36"/>
      <c r="H9" s="30" t="s">
        <v>87</v>
      </c>
      <c r="I9" s="30" t="s">
        <v>88</v>
      </c>
      <c r="J9" s="30" t="s">
        <v>89</v>
      </c>
    </row>
    <row r="10" spans="1:10" ht="19.5" customHeight="1">
      <c r="A10" s="35"/>
      <c r="B10" s="36" t="s">
        <v>7</v>
      </c>
      <c r="C10" s="36" t="s">
        <v>6</v>
      </c>
      <c r="D10" s="36"/>
      <c r="E10" s="36"/>
      <c r="F10" s="36"/>
      <c r="G10" s="36"/>
      <c r="H10" s="31"/>
      <c r="I10" s="31"/>
      <c r="J10" s="31"/>
    </row>
    <row r="11" spans="1:10" ht="57" customHeight="1">
      <c r="A11" s="35"/>
      <c r="B11" s="36"/>
      <c r="C11" s="23" t="s">
        <v>0</v>
      </c>
      <c r="D11" s="23" t="s">
        <v>1</v>
      </c>
      <c r="E11" s="24" t="s">
        <v>2</v>
      </c>
      <c r="F11" s="24" t="s">
        <v>4</v>
      </c>
      <c r="G11" s="25" t="s">
        <v>5</v>
      </c>
      <c r="H11" s="32"/>
      <c r="I11" s="32"/>
      <c r="J11" s="32"/>
    </row>
    <row r="12" spans="1:10" ht="15">
      <c r="A12" s="5"/>
      <c r="B12" s="5">
        <v>1</v>
      </c>
      <c r="C12" s="6">
        <v>2</v>
      </c>
      <c r="D12" s="33">
        <v>3</v>
      </c>
      <c r="E12" s="33"/>
      <c r="F12" s="33"/>
      <c r="G12" s="33"/>
      <c r="H12" s="6">
        <v>4</v>
      </c>
      <c r="I12" s="7"/>
      <c r="J12" s="7"/>
    </row>
    <row r="13" spans="1:10" ht="15.75">
      <c r="A13" s="8" t="s">
        <v>9</v>
      </c>
      <c r="B13" s="8"/>
      <c r="C13" s="8"/>
      <c r="D13" s="8"/>
      <c r="E13" s="8"/>
      <c r="F13" s="8"/>
      <c r="G13" s="8"/>
      <c r="H13" s="9">
        <f>H14+H38</f>
        <v>4747.5</v>
      </c>
      <c r="I13" s="9">
        <f>I14+I38</f>
        <v>4643.299999999999</v>
      </c>
      <c r="J13" s="9">
        <f>J14+J38+J19</f>
        <v>4641.599999999999</v>
      </c>
    </row>
    <row r="14" spans="1:10" ht="31.5">
      <c r="A14" s="10"/>
      <c r="B14" s="21" t="s">
        <v>90</v>
      </c>
      <c r="C14" s="12" t="s">
        <v>69</v>
      </c>
      <c r="D14" s="12" t="s">
        <v>10</v>
      </c>
      <c r="E14" s="12" t="s">
        <v>71</v>
      </c>
      <c r="F14" s="12" t="s">
        <v>41</v>
      </c>
      <c r="G14" s="12" t="s">
        <v>69</v>
      </c>
      <c r="H14" s="13">
        <f>H15+H25+H31+H34+H19</f>
        <v>1125.6</v>
      </c>
      <c r="I14" s="13">
        <f>I15+I25+I31+I34+I19</f>
        <v>1114.6</v>
      </c>
      <c r="J14" s="13">
        <f>J15+J25+J31+J34</f>
        <v>900</v>
      </c>
    </row>
    <row r="15" spans="1:10" ht="20.25" customHeight="1">
      <c r="A15" s="10"/>
      <c r="B15" s="11" t="s">
        <v>11</v>
      </c>
      <c r="C15" s="12" t="s">
        <v>16</v>
      </c>
      <c r="D15" s="12" t="s">
        <v>12</v>
      </c>
      <c r="E15" s="12" t="s">
        <v>71</v>
      </c>
      <c r="F15" s="12" t="s">
        <v>41</v>
      </c>
      <c r="G15" s="12" t="s">
        <v>69</v>
      </c>
      <c r="H15" s="13">
        <f>H16</f>
        <v>631</v>
      </c>
      <c r="I15" s="13">
        <f aca="true" t="shared" si="0" ref="I15:J17">I16</f>
        <v>600</v>
      </c>
      <c r="J15" s="13">
        <f t="shared" si="0"/>
        <v>600</v>
      </c>
    </row>
    <row r="16" spans="1:10" ht="21.75" customHeight="1">
      <c r="A16" s="10"/>
      <c r="B16" s="11" t="s">
        <v>13</v>
      </c>
      <c r="C16" s="12" t="s">
        <v>16</v>
      </c>
      <c r="D16" s="12" t="s">
        <v>14</v>
      </c>
      <c r="E16" s="12" t="s">
        <v>17</v>
      </c>
      <c r="F16" s="12" t="s">
        <v>41</v>
      </c>
      <c r="G16" s="12" t="s">
        <v>18</v>
      </c>
      <c r="H16" s="13">
        <f>H17</f>
        <v>631</v>
      </c>
      <c r="I16" s="13">
        <f t="shared" si="0"/>
        <v>600</v>
      </c>
      <c r="J16" s="13">
        <f t="shared" si="0"/>
        <v>600</v>
      </c>
    </row>
    <row r="17" spans="1:10" ht="132.75" customHeight="1">
      <c r="A17" s="10"/>
      <c r="B17" s="21" t="s">
        <v>93</v>
      </c>
      <c r="C17" s="12" t="s">
        <v>16</v>
      </c>
      <c r="D17" s="12" t="s">
        <v>91</v>
      </c>
      <c r="E17" s="12" t="s">
        <v>17</v>
      </c>
      <c r="F17" s="12" t="s">
        <v>41</v>
      </c>
      <c r="G17" s="12" t="s">
        <v>18</v>
      </c>
      <c r="H17" s="13">
        <f>H18</f>
        <v>631</v>
      </c>
      <c r="I17" s="13">
        <f t="shared" si="0"/>
        <v>600</v>
      </c>
      <c r="J17" s="13">
        <f t="shared" si="0"/>
        <v>600</v>
      </c>
    </row>
    <row r="18" spans="1:10" ht="132" customHeight="1">
      <c r="A18" s="10"/>
      <c r="B18" s="21" t="s">
        <v>93</v>
      </c>
      <c r="C18" s="12" t="s">
        <v>16</v>
      </c>
      <c r="D18" s="12" t="s">
        <v>91</v>
      </c>
      <c r="E18" s="12" t="s">
        <v>17</v>
      </c>
      <c r="F18" s="12" t="s">
        <v>15</v>
      </c>
      <c r="G18" s="12" t="s">
        <v>18</v>
      </c>
      <c r="H18" s="13">
        <f>588.3+42.7</f>
        <v>631</v>
      </c>
      <c r="I18" s="13">
        <v>600</v>
      </c>
      <c r="J18" s="13">
        <v>600</v>
      </c>
    </row>
    <row r="19" spans="1:10" ht="66" customHeight="1">
      <c r="A19" s="10"/>
      <c r="B19" s="21" t="s">
        <v>92</v>
      </c>
      <c r="C19" s="26" t="s">
        <v>69</v>
      </c>
      <c r="D19" s="26" t="s">
        <v>70</v>
      </c>
      <c r="E19" s="27" t="s">
        <v>71</v>
      </c>
      <c r="F19" s="28" t="s">
        <v>41</v>
      </c>
      <c r="G19" s="29" t="s">
        <v>69</v>
      </c>
      <c r="H19" s="13">
        <f>H20</f>
        <v>175.5</v>
      </c>
      <c r="I19" s="13">
        <f>I20</f>
        <v>214.6</v>
      </c>
      <c r="J19" s="13">
        <f>J20</f>
        <v>212.89999999999998</v>
      </c>
    </row>
    <row r="20" spans="1:10" ht="57.75" customHeight="1">
      <c r="A20" s="10"/>
      <c r="B20" s="20" t="s">
        <v>72</v>
      </c>
      <c r="C20" s="26" t="s">
        <v>78</v>
      </c>
      <c r="D20" s="26" t="s">
        <v>73</v>
      </c>
      <c r="E20" s="27" t="s">
        <v>17</v>
      </c>
      <c r="F20" s="28" t="s">
        <v>15</v>
      </c>
      <c r="G20" s="29" t="s">
        <v>18</v>
      </c>
      <c r="H20" s="13">
        <f>H21+H22+H23+H24</f>
        <v>175.5</v>
      </c>
      <c r="I20" s="13">
        <f>I21+I22+I23+I24</f>
        <v>214.6</v>
      </c>
      <c r="J20" s="13">
        <f>J21+J22+J23+J24</f>
        <v>212.89999999999998</v>
      </c>
    </row>
    <row r="21" spans="1:10" ht="114.75" customHeight="1">
      <c r="A21" s="10"/>
      <c r="B21" s="20" t="s">
        <v>82</v>
      </c>
      <c r="C21" s="26" t="s">
        <v>78</v>
      </c>
      <c r="D21" s="26" t="s">
        <v>74</v>
      </c>
      <c r="E21" s="27" t="s">
        <v>17</v>
      </c>
      <c r="F21" s="28" t="s">
        <v>15</v>
      </c>
      <c r="G21" s="29" t="s">
        <v>18</v>
      </c>
      <c r="H21" s="13">
        <v>64.3</v>
      </c>
      <c r="I21" s="13">
        <v>82.6</v>
      </c>
      <c r="J21" s="13">
        <v>86.1</v>
      </c>
    </row>
    <row r="22" spans="1:10" ht="144" customHeight="1">
      <c r="A22" s="10"/>
      <c r="B22" s="20" t="s">
        <v>83</v>
      </c>
      <c r="C22" s="26" t="s">
        <v>78</v>
      </c>
      <c r="D22" s="26" t="s">
        <v>75</v>
      </c>
      <c r="E22" s="27" t="s">
        <v>17</v>
      </c>
      <c r="F22" s="28" t="s">
        <v>15</v>
      </c>
      <c r="G22" s="29" t="s">
        <v>18</v>
      </c>
      <c r="H22" s="13">
        <v>1.3</v>
      </c>
      <c r="I22" s="13">
        <v>1.7</v>
      </c>
      <c r="J22" s="13">
        <v>1.6</v>
      </c>
    </row>
    <row r="23" spans="1:10" ht="145.5" customHeight="1">
      <c r="A23" s="10"/>
      <c r="B23" s="20" t="s">
        <v>84</v>
      </c>
      <c r="C23" s="26" t="s">
        <v>78</v>
      </c>
      <c r="D23" s="26" t="s">
        <v>76</v>
      </c>
      <c r="E23" s="27" t="s">
        <v>17</v>
      </c>
      <c r="F23" s="28" t="s">
        <v>15</v>
      </c>
      <c r="G23" s="29" t="s">
        <v>18</v>
      </c>
      <c r="H23" s="13">
        <v>104</v>
      </c>
      <c r="I23" s="13">
        <v>122.2</v>
      </c>
      <c r="J23" s="13">
        <v>117.2</v>
      </c>
    </row>
    <row r="24" spans="1:10" ht="146.25" customHeight="1">
      <c r="A24" s="10"/>
      <c r="B24" s="20" t="s">
        <v>85</v>
      </c>
      <c r="C24" s="26" t="s">
        <v>78</v>
      </c>
      <c r="D24" s="26" t="s">
        <v>77</v>
      </c>
      <c r="E24" s="27" t="s">
        <v>17</v>
      </c>
      <c r="F24" s="28" t="s">
        <v>15</v>
      </c>
      <c r="G24" s="29" t="s">
        <v>18</v>
      </c>
      <c r="H24" s="13">
        <v>5.9</v>
      </c>
      <c r="I24" s="13">
        <v>8.1</v>
      </c>
      <c r="J24" s="13">
        <v>8</v>
      </c>
    </row>
    <row r="25" spans="1:10" ht="24.75" customHeight="1">
      <c r="A25" s="10"/>
      <c r="B25" s="11" t="s">
        <v>19</v>
      </c>
      <c r="C25" s="12" t="s">
        <v>69</v>
      </c>
      <c r="D25" s="12" t="s">
        <v>20</v>
      </c>
      <c r="E25" s="12" t="s">
        <v>71</v>
      </c>
      <c r="F25" s="12" t="s">
        <v>41</v>
      </c>
      <c r="G25" s="12" t="s">
        <v>69</v>
      </c>
      <c r="H25" s="13">
        <f>H26+H28</f>
        <v>236.1</v>
      </c>
      <c r="I25" s="13">
        <f>I26+I28</f>
        <v>249.5</v>
      </c>
      <c r="J25" s="13">
        <f>J26+J28</f>
        <v>249.5</v>
      </c>
    </row>
    <row r="26" spans="1:10" ht="25.5" customHeight="1">
      <c r="A26" s="10"/>
      <c r="B26" s="11" t="s">
        <v>21</v>
      </c>
      <c r="C26" s="12" t="s">
        <v>16</v>
      </c>
      <c r="D26" s="12" t="s">
        <v>22</v>
      </c>
      <c r="E26" s="12" t="s">
        <v>17</v>
      </c>
      <c r="F26" s="12" t="s">
        <v>41</v>
      </c>
      <c r="G26" s="12" t="s">
        <v>18</v>
      </c>
      <c r="H26" s="13">
        <f>H27</f>
        <v>36.1</v>
      </c>
      <c r="I26" s="13">
        <f>I27</f>
        <v>39.5</v>
      </c>
      <c r="J26" s="13">
        <f>J27</f>
        <v>39.5</v>
      </c>
    </row>
    <row r="27" spans="1:10" ht="72.75" customHeight="1">
      <c r="A27" s="10">
        <v>2</v>
      </c>
      <c r="B27" s="11" t="s">
        <v>61</v>
      </c>
      <c r="C27" s="12" t="s">
        <v>16</v>
      </c>
      <c r="D27" s="12" t="s">
        <v>23</v>
      </c>
      <c r="E27" s="12" t="s">
        <v>24</v>
      </c>
      <c r="F27" s="12" t="s">
        <v>15</v>
      </c>
      <c r="G27" s="12" t="s">
        <v>18</v>
      </c>
      <c r="H27" s="13">
        <v>36.1</v>
      </c>
      <c r="I27" s="13">
        <v>39.5</v>
      </c>
      <c r="J27" s="13">
        <v>39.5</v>
      </c>
    </row>
    <row r="28" spans="1:10" ht="15.75">
      <c r="A28" s="10"/>
      <c r="B28" s="11" t="s">
        <v>25</v>
      </c>
      <c r="C28" s="12" t="s">
        <v>16</v>
      </c>
      <c r="D28" s="12" t="s">
        <v>26</v>
      </c>
      <c r="E28" s="12" t="s">
        <v>71</v>
      </c>
      <c r="F28" s="12" t="s">
        <v>41</v>
      </c>
      <c r="G28" s="12" t="s">
        <v>18</v>
      </c>
      <c r="H28" s="13">
        <f aca="true" t="shared" si="1" ref="H28:J29">H29</f>
        <v>200</v>
      </c>
      <c r="I28" s="13">
        <f t="shared" si="1"/>
        <v>210</v>
      </c>
      <c r="J28" s="13">
        <f t="shared" si="1"/>
        <v>210</v>
      </c>
    </row>
    <row r="29" spans="1:10" ht="84.75" customHeight="1">
      <c r="A29" s="10"/>
      <c r="B29" s="11" t="s">
        <v>27</v>
      </c>
      <c r="C29" s="12" t="s">
        <v>16</v>
      </c>
      <c r="D29" s="12" t="s">
        <v>28</v>
      </c>
      <c r="E29" s="12" t="s">
        <v>24</v>
      </c>
      <c r="F29" s="12" t="s">
        <v>41</v>
      </c>
      <c r="G29" s="12" t="s">
        <v>18</v>
      </c>
      <c r="H29" s="13">
        <f t="shared" si="1"/>
        <v>200</v>
      </c>
      <c r="I29" s="13">
        <f t="shared" si="1"/>
        <v>210</v>
      </c>
      <c r="J29" s="13">
        <f t="shared" si="1"/>
        <v>210</v>
      </c>
    </row>
    <row r="30" spans="1:10" ht="117.75" customHeight="1">
      <c r="A30" s="10">
        <v>3</v>
      </c>
      <c r="B30" s="11" t="s">
        <v>62</v>
      </c>
      <c r="C30" s="12" t="s">
        <v>16</v>
      </c>
      <c r="D30" s="12" t="s">
        <v>29</v>
      </c>
      <c r="E30" s="12" t="s">
        <v>24</v>
      </c>
      <c r="F30" s="12" t="s">
        <v>15</v>
      </c>
      <c r="G30" s="12" t="s">
        <v>18</v>
      </c>
      <c r="H30" s="13">
        <v>200</v>
      </c>
      <c r="I30" s="13">
        <v>210</v>
      </c>
      <c r="J30" s="13">
        <v>210</v>
      </c>
    </row>
    <row r="31" spans="1:10" ht="24.75" customHeight="1">
      <c r="A31" s="10"/>
      <c r="B31" s="11" t="s">
        <v>30</v>
      </c>
      <c r="C31" s="12" t="s">
        <v>69</v>
      </c>
      <c r="D31" s="12" t="s">
        <v>31</v>
      </c>
      <c r="E31" s="12" t="s">
        <v>71</v>
      </c>
      <c r="F31" s="12" t="s">
        <v>41</v>
      </c>
      <c r="G31" s="12" t="s">
        <v>69</v>
      </c>
      <c r="H31" s="13">
        <f aca="true" t="shared" si="2" ref="H31:J32">H32</f>
        <v>20</v>
      </c>
      <c r="I31" s="13">
        <f t="shared" si="2"/>
        <v>20</v>
      </c>
      <c r="J31" s="13">
        <f t="shared" si="2"/>
        <v>20</v>
      </c>
    </row>
    <row r="32" spans="1:10" ht="75" customHeight="1">
      <c r="A32" s="10"/>
      <c r="B32" s="11" t="s">
        <v>32</v>
      </c>
      <c r="C32" s="12" t="s">
        <v>16</v>
      </c>
      <c r="D32" s="12" t="s">
        <v>33</v>
      </c>
      <c r="E32" s="12" t="s">
        <v>17</v>
      </c>
      <c r="F32" s="12" t="s">
        <v>41</v>
      </c>
      <c r="G32" s="12" t="s">
        <v>18</v>
      </c>
      <c r="H32" s="13">
        <f t="shared" si="2"/>
        <v>20</v>
      </c>
      <c r="I32" s="13">
        <f t="shared" si="2"/>
        <v>20</v>
      </c>
      <c r="J32" s="13">
        <f t="shared" si="2"/>
        <v>20</v>
      </c>
    </row>
    <row r="33" spans="1:10" ht="117.75" customHeight="1">
      <c r="A33" s="10">
        <v>5</v>
      </c>
      <c r="B33" s="11" t="s">
        <v>34</v>
      </c>
      <c r="C33" s="12" t="s">
        <v>36</v>
      </c>
      <c r="D33" s="12" t="s">
        <v>35</v>
      </c>
      <c r="E33" s="12" t="s">
        <v>17</v>
      </c>
      <c r="F33" s="12" t="s">
        <v>15</v>
      </c>
      <c r="G33" s="12" t="s">
        <v>18</v>
      </c>
      <c r="H33" s="13">
        <v>20</v>
      </c>
      <c r="I33" s="13">
        <v>20</v>
      </c>
      <c r="J33" s="13">
        <v>20</v>
      </c>
    </row>
    <row r="34" spans="1:10" ht="69.75" customHeight="1">
      <c r="A34" s="10"/>
      <c r="B34" s="11" t="s">
        <v>37</v>
      </c>
      <c r="C34" s="12" t="s">
        <v>69</v>
      </c>
      <c r="D34" s="12" t="s">
        <v>38</v>
      </c>
      <c r="E34" s="12" t="s">
        <v>71</v>
      </c>
      <c r="F34" s="12" t="s">
        <v>41</v>
      </c>
      <c r="G34" s="12" t="s">
        <v>42</v>
      </c>
      <c r="H34" s="13">
        <f>H35</f>
        <v>63</v>
      </c>
      <c r="I34" s="13">
        <f aca="true" t="shared" si="3" ref="I34:J36">I35</f>
        <v>30.5</v>
      </c>
      <c r="J34" s="13">
        <f t="shared" si="3"/>
        <v>30.5</v>
      </c>
    </row>
    <row r="35" spans="1:10" ht="147" customHeight="1">
      <c r="A35" s="10"/>
      <c r="B35" s="11" t="s">
        <v>39</v>
      </c>
      <c r="C35" s="12" t="s">
        <v>79</v>
      </c>
      <c r="D35" s="12" t="s">
        <v>40</v>
      </c>
      <c r="E35" s="12" t="s">
        <v>71</v>
      </c>
      <c r="F35" s="12" t="s">
        <v>41</v>
      </c>
      <c r="G35" s="12" t="s">
        <v>42</v>
      </c>
      <c r="H35" s="13">
        <f>H36</f>
        <v>63</v>
      </c>
      <c r="I35" s="13">
        <f t="shared" si="3"/>
        <v>30.5</v>
      </c>
      <c r="J35" s="13">
        <f t="shared" si="3"/>
        <v>30.5</v>
      </c>
    </row>
    <row r="36" spans="1:10" ht="135" customHeight="1">
      <c r="A36" s="10"/>
      <c r="B36" s="11" t="s">
        <v>63</v>
      </c>
      <c r="C36" s="12" t="s">
        <v>79</v>
      </c>
      <c r="D36" s="12" t="s">
        <v>86</v>
      </c>
      <c r="E36" s="12" t="s">
        <v>71</v>
      </c>
      <c r="F36" s="12" t="s">
        <v>41</v>
      </c>
      <c r="G36" s="12" t="s">
        <v>42</v>
      </c>
      <c r="H36" s="13">
        <f>H37</f>
        <v>63</v>
      </c>
      <c r="I36" s="13">
        <f t="shared" si="3"/>
        <v>30.5</v>
      </c>
      <c r="J36" s="13">
        <f t="shared" si="3"/>
        <v>30.5</v>
      </c>
    </row>
    <row r="37" spans="1:10" ht="134.25" customHeight="1">
      <c r="A37" s="10">
        <v>6</v>
      </c>
      <c r="B37" s="11" t="s">
        <v>63</v>
      </c>
      <c r="C37" s="12" t="s">
        <v>79</v>
      </c>
      <c r="D37" s="12" t="s">
        <v>86</v>
      </c>
      <c r="E37" s="12" t="s">
        <v>24</v>
      </c>
      <c r="F37" s="12" t="s">
        <v>41</v>
      </c>
      <c r="G37" s="12" t="s">
        <v>42</v>
      </c>
      <c r="H37" s="13">
        <f>30.5+32.5</f>
        <v>63</v>
      </c>
      <c r="I37" s="13">
        <v>30.5</v>
      </c>
      <c r="J37" s="13">
        <v>30.5</v>
      </c>
    </row>
    <row r="38" spans="1:10" ht="17.25" customHeight="1">
      <c r="A38" s="10"/>
      <c r="B38" s="11" t="s">
        <v>43</v>
      </c>
      <c r="C38" s="12" t="s">
        <v>36</v>
      </c>
      <c r="D38" s="12" t="s">
        <v>44</v>
      </c>
      <c r="E38" s="12" t="s">
        <v>71</v>
      </c>
      <c r="F38" s="12" t="s">
        <v>41</v>
      </c>
      <c r="G38" s="12" t="s">
        <v>69</v>
      </c>
      <c r="H38" s="13">
        <f>H39</f>
        <v>3621.8999999999996</v>
      </c>
      <c r="I38" s="13">
        <f>I39</f>
        <v>3528.7</v>
      </c>
      <c r="J38" s="13">
        <f>J39</f>
        <v>3528.7</v>
      </c>
    </row>
    <row r="39" spans="1:10" ht="66.75" customHeight="1">
      <c r="A39" s="10"/>
      <c r="B39" s="11" t="s">
        <v>45</v>
      </c>
      <c r="C39" s="12" t="s">
        <v>36</v>
      </c>
      <c r="D39" s="12" t="s">
        <v>46</v>
      </c>
      <c r="E39" s="12" t="s">
        <v>71</v>
      </c>
      <c r="F39" s="12" t="s">
        <v>41</v>
      </c>
      <c r="G39" s="12" t="s">
        <v>69</v>
      </c>
      <c r="H39" s="13">
        <f>H40+H43+H46</f>
        <v>3621.8999999999996</v>
      </c>
      <c r="I39" s="13">
        <f>I40+I43+I46</f>
        <v>3528.7</v>
      </c>
      <c r="J39" s="13">
        <f>J40+J43+J46</f>
        <v>3528.7</v>
      </c>
    </row>
    <row r="40" spans="1:10" ht="54" customHeight="1">
      <c r="A40" s="10"/>
      <c r="B40" s="11" t="s">
        <v>47</v>
      </c>
      <c r="C40" s="12" t="s">
        <v>36</v>
      </c>
      <c r="D40" s="12" t="s">
        <v>48</v>
      </c>
      <c r="E40" s="12" t="s">
        <v>71</v>
      </c>
      <c r="F40" s="12" t="s">
        <v>41</v>
      </c>
      <c r="G40" s="12" t="s">
        <v>51</v>
      </c>
      <c r="H40" s="13">
        <f aca="true" t="shared" si="4" ref="H40:J41">H41</f>
        <v>1588.1</v>
      </c>
      <c r="I40" s="13">
        <f t="shared" si="4"/>
        <v>1597.4</v>
      </c>
      <c r="J40" s="13">
        <f t="shared" si="4"/>
        <v>1597.4</v>
      </c>
    </row>
    <row r="41" spans="1:10" ht="35.25" customHeight="1">
      <c r="A41" s="10"/>
      <c r="B41" s="11" t="s">
        <v>49</v>
      </c>
      <c r="C41" s="12" t="s">
        <v>36</v>
      </c>
      <c r="D41" s="12" t="s">
        <v>50</v>
      </c>
      <c r="E41" s="12" t="s">
        <v>71</v>
      </c>
      <c r="F41" s="12" t="s">
        <v>41</v>
      </c>
      <c r="G41" s="12" t="s">
        <v>51</v>
      </c>
      <c r="H41" s="13">
        <f t="shared" si="4"/>
        <v>1588.1</v>
      </c>
      <c r="I41" s="13">
        <f t="shared" si="4"/>
        <v>1597.4</v>
      </c>
      <c r="J41" s="13">
        <f t="shared" si="4"/>
        <v>1597.4</v>
      </c>
    </row>
    <row r="42" spans="1:10" ht="54.75" customHeight="1">
      <c r="A42" s="10">
        <v>10</v>
      </c>
      <c r="B42" s="11" t="s">
        <v>64</v>
      </c>
      <c r="C42" s="12" t="s">
        <v>36</v>
      </c>
      <c r="D42" s="12" t="s">
        <v>50</v>
      </c>
      <c r="E42" s="12" t="s">
        <v>24</v>
      </c>
      <c r="F42" s="12" t="s">
        <v>41</v>
      </c>
      <c r="G42" s="12" t="s">
        <v>51</v>
      </c>
      <c r="H42" s="13">
        <v>1588.1</v>
      </c>
      <c r="I42" s="13">
        <v>1597.4</v>
      </c>
      <c r="J42" s="13">
        <v>1597.4</v>
      </c>
    </row>
    <row r="43" spans="1:10" ht="54" customHeight="1">
      <c r="A43" s="10"/>
      <c r="B43" s="11" t="s">
        <v>52</v>
      </c>
      <c r="C43" s="12" t="s">
        <v>36</v>
      </c>
      <c r="D43" s="12" t="s">
        <v>53</v>
      </c>
      <c r="E43" s="12" t="s">
        <v>71</v>
      </c>
      <c r="F43" s="12" t="s">
        <v>41</v>
      </c>
      <c r="G43" s="12" t="s">
        <v>51</v>
      </c>
      <c r="H43" s="13">
        <f aca="true" t="shared" si="5" ref="H43:J44">H44</f>
        <v>70.1</v>
      </c>
      <c r="I43" s="13">
        <f t="shared" si="5"/>
        <v>70.1</v>
      </c>
      <c r="J43" s="13">
        <f t="shared" si="5"/>
        <v>70.1</v>
      </c>
    </row>
    <row r="44" spans="1:10" ht="77.25" customHeight="1">
      <c r="A44" s="10"/>
      <c r="B44" s="11" t="s">
        <v>54</v>
      </c>
      <c r="C44" s="12" t="s">
        <v>36</v>
      </c>
      <c r="D44" s="12" t="s">
        <v>55</v>
      </c>
      <c r="E44" s="12" t="s">
        <v>24</v>
      </c>
      <c r="F44" s="12" t="s">
        <v>41</v>
      </c>
      <c r="G44" s="12" t="s">
        <v>51</v>
      </c>
      <c r="H44" s="13">
        <f t="shared" si="5"/>
        <v>70.1</v>
      </c>
      <c r="I44" s="13">
        <f t="shared" si="5"/>
        <v>70.1</v>
      </c>
      <c r="J44" s="13">
        <f t="shared" si="5"/>
        <v>70.1</v>
      </c>
    </row>
    <row r="45" spans="1:10" ht="75" customHeight="1">
      <c r="A45" s="10">
        <v>11</v>
      </c>
      <c r="B45" s="11" t="s">
        <v>65</v>
      </c>
      <c r="C45" s="12" t="s">
        <v>36</v>
      </c>
      <c r="D45" s="12" t="s">
        <v>55</v>
      </c>
      <c r="E45" s="12" t="s">
        <v>24</v>
      </c>
      <c r="F45" s="12" t="s">
        <v>41</v>
      </c>
      <c r="G45" s="12" t="s">
        <v>51</v>
      </c>
      <c r="H45" s="13">
        <v>70.1</v>
      </c>
      <c r="I45" s="13">
        <v>70.1</v>
      </c>
      <c r="J45" s="13">
        <v>70.1</v>
      </c>
    </row>
    <row r="46" spans="1:10" ht="19.5" customHeight="1">
      <c r="A46" s="10"/>
      <c r="B46" s="11" t="s">
        <v>56</v>
      </c>
      <c r="C46" s="12" t="s">
        <v>36</v>
      </c>
      <c r="D46" s="12" t="s">
        <v>57</v>
      </c>
      <c r="E46" s="12" t="s">
        <v>71</v>
      </c>
      <c r="F46" s="12" t="s">
        <v>41</v>
      </c>
      <c r="G46" s="12" t="s">
        <v>51</v>
      </c>
      <c r="H46" s="13">
        <f aca="true" t="shared" si="6" ref="H46:J47">H47</f>
        <v>1963.6999999999998</v>
      </c>
      <c r="I46" s="13">
        <f t="shared" si="6"/>
        <v>1861.2</v>
      </c>
      <c r="J46" s="13">
        <f t="shared" si="6"/>
        <v>1861.2</v>
      </c>
    </row>
    <row r="47" spans="1:10" ht="38.25" customHeight="1">
      <c r="A47" s="10"/>
      <c r="B47" s="11" t="s">
        <v>66</v>
      </c>
      <c r="C47" s="12" t="s">
        <v>36</v>
      </c>
      <c r="D47" s="12" t="s">
        <v>58</v>
      </c>
      <c r="E47" s="12" t="s">
        <v>71</v>
      </c>
      <c r="F47" s="12" t="s">
        <v>41</v>
      </c>
      <c r="G47" s="12" t="s">
        <v>51</v>
      </c>
      <c r="H47" s="13">
        <f t="shared" si="6"/>
        <v>1963.6999999999998</v>
      </c>
      <c r="I47" s="13">
        <f t="shared" si="6"/>
        <v>1861.2</v>
      </c>
      <c r="J47" s="13">
        <f t="shared" si="6"/>
        <v>1861.2</v>
      </c>
    </row>
    <row r="48" spans="1:10" ht="38.25" customHeight="1">
      <c r="A48" s="10">
        <v>12</v>
      </c>
      <c r="B48" s="11" t="s">
        <v>67</v>
      </c>
      <c r="C48" s="12" t="s">
        <v>36</v>
      </c>
      <c r="D48" s="12" t="s">
        <v>58</v>
      </c>
      <c r="E48" s="12" t="s">
        <v>24</v>
      </c>
      <c r="F48" s="12" t="s">
        <v>41</v>
      </c>
      <c r="G48" s="12" t="s">
        <v>51</v>
      </c>
      <c r="H48" s="13">
        <f>2341.7+2-380</f>
        <v>1963.6999999999998</v>
      </c>
      <c r="I48" s="13">
        <v>1861.2</v>
      </c>
      <c r="J48" s="13">
        <v>1861.2</v>
      </c>
    </row>
    <row r="49" spans="1:10" ht="15.75">
      <c r="A49" s="8" t="s">
        <v>9</v>
      </c>
      <c r="B49" s="8"/>
      <c r="C49" s="8"/>
      <c r="D49" s="8"/>
      <c r="E49" s="8"/>
      <c r="F49" s="8"/>
      <c r="G49" s="8"/>
      <c r="H49" s="9">
        <f>H13</f>
        <v>4747.5</v>
      </c>
      <c r="I49" s="9">
        <f>I13</f>
        <v>4643.299999999999</v>
      </c>
      <c r="J49" s="9">
        <f>J13</f>
        <v>4641.599999999999</v>
      </c>
    </row>
    <row r="50" spans="1:9" ht="15.75">
      <c r="A50" s="14"/>
      <c r="B50" s="14"/>
      <c r="C50" s="14"/>
      <c r="D50" s="14"/>
      <c r="E50" s="14"/>
      <c r="F50" s="14"/>
      <c r="G50" s="14"/>
      <c r="H50" s="15"/>
      <c r="I50" s="16"/>
    </row>
    <row r="52" ht="15" customHeight="1">
      <c r="B52" s="17"/>
    </row>
    <row r="53" ht="15" customHeight="1">
      <c r="B53" s="18"/>
    </row>
    <row r="54" ht="15" customHeight="1">
      <c r="B54" s="18"/>
    </row>
    <row r="55" ht="15" customHeight="1">
      <c r="B55" s="19"/>
    </row>
    <row r="56" ht="15" customHeight="1">
      <c r="B56" s="19"/>
    </row>
  </sheetData>
  <sheetProtection/>
  <mergeCells count="9">
    <mergeCell ref="I9:I11"/>
    <mergeCell ref="J9:J11"/>
    <mergeCell ref="D12:G12"/>
    <mergeCell ref="A7:H7"/>
    <mergeCell ref="A9:A11"/>
    <mergeCell ref="B9:G9"/>
    <mergeCell ref="H9:H11"/>
    <mergeCell ref="C10:G10"/>
    <mergeCell ref="B10:B11"/>
  </mergeCells>
  <printOptions/>
  <pageMargins left="0.7874015748031497" right="0.1968503937007874" top="0.11811023622047245" bottom="0.2362204724409449" header="0.2755905511811024" footer="0.15748031496062992"/>
  <pageSetup fitToHeight="20" fitToWidth="1" horizontalDpi="600" verticalDpi="600" orientation="portrait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Л.Е.Медведева</cp:lastModifiedBy>
  <cp:lastPrinted>2014-08-15T06:11:37Z</cp:lastPrinted>
  <dcterms:created xsi:type="dcterms:W3CDTF">2010-12-28T05:52:44Z</dcterms:created>
  <dcterms:modified xsi:type="dcterms:W3CDTF">2014-09-02T06:49:09Z</dcterms:modified>
  <cp:category/>
  <cp:version/>
  <cp:contentType/>
  <cp:contentStatus/>
</cp:coreProperties>
</file>